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n Jorge\Base con formato\4 Balanza de Pagos\Excel\"/>
    </mc:Choice>
  </mc:AlternateContent>
  <bookViews>
    <workbookView xWindow="0" yWindow="0" windowWidth="28800" windowHeight="12000"/>
  </bookViews>
  <sheets>
    <sheet name="Cuadro 4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Y56" i="1"/>
  <c r="F56" i="1"/>
  <c r="Y55" i="1"/>
  <c r="F55" i="1"/>
  <c r="Y54" i="1"/>
  <c r="F54" i="1"/>
  <c r="Y53" i="1"/>
  <c r="F53" i="1"/>
  <c r="Y52" i="1"/>
  <c r="F52" i="1"/>
  <c r="Y51" i="1"/>
  <c r="F51" i="1"/>
  <c r="Y50" i="1"/>
  <c r="F50" i="1"/>
  <c r="Y49" i="1"/>
  <c r="F49" i="1"/>
  <c r="Y48" i="1"/>
  <c r="F48" i="1"/>
  <c r="Y47" i="1"/>
  <c r="F47" i="1"/>
  <c r="Y46" i="1"/>
  <c r="F46" i="1"/>
  <c r="Y45" i="1"/>
  <c r="F45" i="1"/>
  <c r="Y44" i="1"/>
  <c r="F44" i="1"/>
  <c r="Y43" i="1"/>
  <c r="F43" i="1"/>
  <c r="Y42" i="1"/>
  <c r="F42" i="1"/>
  <c r="Y41" i="1"/>
  <c r="F41" i="1"/>
  <c r="Y40" i="1"/>
  <c r="F40" i="1"/>
  <c r="Y39" i="1"/>
  <c r="F39" i="1"/>
  <c r="Y38" i="1"/>
  <c r="F38" i="1"/>
  <c r="Y37" i="1"/>
  <c r="F37" i="1"/>
  <c r="Y36" i="1"/>
  <c r="F36" i="1"/>
  <c r="Y35" i="1"/>
  <c r="F35" i="1"/>
  <c r="Y34" i="1"/>
  <c r="F34" i="1"/>
  <c r="Y33" i="1"/>
  <c r="F33" i="1"/>
  <c r="Y32" i="1"/>
  <c r="F32" i="1"/>
  <c r="Y31" i="1"/>
  <c r="F31" i="1"/>
  <c r="Y30" i="1"/>
  <c r="F30" i="1"/>
  <c r="Y29" i="1"/>
  <c r="F29" i="1"/>
  <c r="Y28" i="1"/>
  <c r="F28" i="1"/>
  <c r="Y27" i="1"/>
  <c r="F27" i="1"/>
  <c r="Y26" i="1"/>
  <c r="F26" i="1"/>
  <c r="Y25" i="1"/>
  <c r="F25" i="1"/>
  <c r="Y24" i="1"/>
  <c r="F24" i="1"/>
  <c r="Y23" i="1"/>
  <c r="F23" i="1"/>
  <c r="Y22" i="1"/>
  <c r="F22" i="1"/>
  <c r="Y21" i="1"/>
  <c r="F21" i="1"/>
  <c r="Y20" i="1"/>
  <c r="F20" i="1"/>
  <c r="Y19" i="1"/>
  <c r="F19" i="1"/>
  <c r="Y18" i="1"/>
  <c r="F18" i="1"/>
  <c r="Y17" i="1"/>
  <c r="F17" i="1"/>
  <c r="Y16" i="1"/>
  <c r="F16" i="1"/>
  <c r="Y15" i="1"/>
  <c r="F15" i="1"/>
  <c r="Y14" i="1"/>
  <c r="F14" i="1"/>
  <c r="Y13" i="1"/>
  <c r="F13" i="1"/>
  <c r="Y12" i="1"/>
  <c r="F12" i="1"/>
  <c r="Y11" i="1"/>
  <c r="F11" i="1"/>
  <c r="Y10" i="1"/>
  <c r="I10" i="1"/>
  <c r="F10" i="1"/>
  <c r="I9" i="1"/>
  <c r="F9" i="1"/>
  <c r="I8" i="1"/>
  <c r="F8" i="1"/>
  <c r="I7" i="1"/>
  <c r="F7" i="1"/>
  <c r="F6" i="1"/>
</calcChain>
</file>

<file path=xl/sharedStrings.xml><?xml version="1.0" encoding="utf-8"?>
<sst xmlns="http://schemas.openxmlformats.org/spreadsheetml/2006/main" count="52" uniqueCount="45">
  <si>
    <t>Cuadro 401</t>
  </si>
  <si>
    <t>COSTA RICA: ESTIMACIONES DE LA BALANZA DE PAGOS EN MILLONES DE USD$ DESDE 1946 A 2008</t>
  </si>
  <si>
    <t>Año</t>
  </si>
  <si>
    <t>1. Cuenta corriente</t>
  </si>
  <si>
    <t>1.1 Mercaderías</t>
  </si>
  <si>
    <t>1.2 Viajes al y del exterior</t>
  </si>
  <si>
    <t>1.3 Transportes y seguros</t>
  </si>
  <si>
    <t>1.4 Retribución(Renta)  a inversiones</t>
    <phoneticPr fontId="0" type="noConversion"/>
  </si>
  <si>
    <t>1.5 Transferencias corrientes</t>
    <phoneticPr fontId="0" type="noConversion"/>
  </si>
  <si>
    <t>Cuenta de capital y financiera 2 + 3</t>
  </si>
  <si>
    <t>2. Cuenta de Capital</t>
    <phoneticPr fontId="0" type="noConversion"/>
  </si>
  <si>
    <t>3. Cuenta financiera</t>
  </si>
  <si>
    <t>3.1 Inversión directa</t>
    <phoneticPr fontId="0" type="noConversion"/>
  </si>
  <si>
    <t>3.2 Inversión de cartera</t>
    <phoneticPr fontId="0" type="noConversion"/>
  </si>
  <si>
    <t>3.3 Otra inversión</t>
    <phoneticPr fontId="0" type="noConversion"/>
  </si>
  <si>
    <t>4. Errores, omisiones y capital no determinado</t>
    <phoneticPr fontId="0" type="noConversion"/>
  </si>
  <si>
    <t>5. Activos de reserva (Disminución +. Aumento -)</t>
  </si>
  <si>
    <t>Balanza de pagos 1+2+3+4+5</t>
  </si>
  <si>
    <t xml:space="preserve">Total de bienes y servicios y pagos de transferencias </t>
  </si>
  <si>
    <t>Exportaciones</t>
  </si>
  <si>
    <t xml:space="preserve">Importaciones </t>
  </si>
  <si>
    <t>Neto</t>
    <phoneticPr fontId="0" type="noConversion"/>
  </si>
  <si>
    <t>Ingresos</t>
  </si>
  <si>
    <t>Egresos</t>
  </si>
  <si>
    <t xml:space="preserve">Neto </t>
    <phoneticPr fontId="0" type="noConversion"/>
  </si>
  <si>
    <t>Neto</t>
    <phoneticPr fontId="0" type="noConversion"/>
  </si>
  <si>
    <t>Gobierno general</t>
    <phoneticPr fontId="0" type="noConversion"/>
  </si>
  <si>
    <t>Otros sectores</t>
    <phoneticPr fontId="0" type="noConversion"/>
  </si>
  <si>
    <t>Transferencia de capital</t>
    <phoneticPr fontId="0" type="noConversion"/>
  </si>
  <si>
    <t>Enajenación de bienes</t>
    <phoneticPr fontId="0" type="noConversion"/>
  </si>
  <si>
    <t>En la economía</t>
    <phoneticPr fontId="0" type="noConversion"/>
  </si>
  <si>
    <t>En el extranjero</t>
    <phoneticPr fontId="0" type="noConversion"/>
  </si>
  <si>
    <t>Créditos comerciales</t>
    <phoneticPr fontId="0" type="noConversion"/>
  </si>
  <si>
    <t xml:space="preserve">Préstamos totales </t>
    <phoneticPr fontId="0" type="noConversion"/>
  </si>
  <si>
    <t>Préstamos largo plazo</t>
    <phoneticPr fontId="0" type="noConversion"/>
  </si>
  <si>
    <t>Prestamos corto plazo</t>
    <phoneticPr fontId="0" type="noConversion"/>
  </si>
  <si>
    <t>Moneda y depósitos</t>
    <phoneticPr fontId="0" type="noConversion"/>
  </si>
  <si>
    <t>Otros</t>
    <phoneticPr fontId="0" type="noConversion"/>
  </si>
  <si>
    <t>Total</t>
    <phoneticPr fontId="0" type="noConversion"/>
  </si>
  <si>
    <t>0.2</t>
    <phoneticPr fontId="0" type="noConversion"/>
  </si>
  <si>
    <t>0.6</t>
    <phoneticPr fontId="0" type="noConversion"/>
  </si>
  <si>
    <t>Fuentes:</t>
  </si>
  <si>
    <t>1946-1949, PIDECR (1958), capítulos III y IV, cuadros III-34, IV-17.</t>
  </si>
  <si>
    <t>1950-1998, BCCR, Cuentas Nacionales, Balanza de Pagos. Estimaciòn 2000-2001.</t>
    <phoneticPr fontId="0" type="noConversion"/>
  </si>
  <si>
    <t>1997-2008, BCCR, Cuentas Nacionales, Balanza de Pagos, 1991-2008.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</si>
</sst>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43" fontId="3" fillId="2" borderId="1" xfId="1" applyFont="1" applyFill="1" applyBorder="1" applyAlignment="1">
      <alignment horizontal="right"/>
    </xf>
    <xf numFmtId="43" fontId="3" fillId="2" borderId="1" xfId="1" applyFont="1" applyFill="1" applyBorder="1"/>
    <xf numFmtId="0" fontId="3" fillId="0" borderId="0" xfId="0" applyFont="1" applyAlignment="1">
      <alignment horizontal="right"/>
    </xf>
    <xf numFmtId="0" fontId="3" fillId="2" borderId="0" xfId="0" applyFont="1" applyFill="1" applyBorder="1" applyAlignment="1"/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/>
    <xf numFmtId="0" fontId="3" fillId="0" borderId="0" xfId="0" applyFont="1" applyFill="1" applyAlignment="1">
      <alignment horizontal="right"/>
    </xf>
    <xf numFmtId="43" fontId="3" fillId="3" borderId="0" xfId="1" applyFont="1" applyFill="1" applyBorder="1"/>
    <xf numFmtId="0" fontId="3" fillId="3" borderId="0" xfId="0" applyFont="1" applyFill="1" applyBorder="1" applyAlignment="1"/>
    <xf numFmtId="43" fontId="3" fillId="3" borderId="0" xfId="1" applyFont="1" applyFill="1" applyBorder="1" applyAlignment="1">
      <alignment horizontal="right"/>
    </xf>
    <xf numFmtId="0" fontId="4" fillId="3" borderId="0" xfId="0" applyFont="1" applyFill="1" applyBorder="1"/>
    <xf numFmtId="0" fontId="3" fillId="3" borderId="3" xfId="0" applyFont="1" applyFill="1" applyBorder="1" applyAlignment="1"/>
    <xf numFmtId="0" fontId="3" fillId="3" borderId="3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5"/>
  <sheetViews>
    <sheetView tabSelected="1" zoomScale="75" workbookViewId="0">
      <pane xSplit="1" ySplit="5" topLeftCell="B35" activePane="bottomRight" state="frozen"/>
      <selection pane="topRight" activeCell="B1" sqref="B1"/>
      <selection pane="bottomLeft" activeCell="A6" sqref="A6"/>
      <selection pane="bottomRight" sqref="A1:AM75"/>
    </sheetView>
  </sheetViews>
  <sheetFormatPr baseColWidth="10" defaultColWidth="9.875" defaultRowHeight="12.75" x14ac:dyDescent="0.2"/>
  <cols>
    <col min="1" max="1" width="5.125" style="10" customWidth="1"/>
    <col min="2" max="2" width="37.125" style="2" bestFit="1" customWidth="1"/>
    <col min="3" max="3" width="1.125" style="31" customWidth="1"/>
    <col min="4" max="4" width="9.25" style="2" customWidth="1"/>
    <col min="5" max="5" width="11.125" style="2" bestFit="1" customWidth="1"/>
    <col min="6" max="6" width="9.625" style="31" bestFit="1" customWidth="1"/>
    <col min="7" max="7" width="9.25" style="2" customWidth="1"/>
    <col min="8" max="8" width="8.75" style="2" customWidth="1"/>
    <col min="9" max="9" width="8.75" style="31" bestFit="1" customWidth="1"/>
    <col min="10" max="10" width="9.25" style="2" customWidth="1"/>
    <col min="11" max="11" width="8.75" style="2" customWidth="1"/>
    <col min="12" max="12" width="8.125" style="31" bestFit="1" customWidth="1"/>
    <col min="13" max="13" width="9.25" style="2" customWidth="1"/>
    <col min="14" max="14" width="8.75" style="2" customWidth="1"/>
    <col min="15" max="15" width="9.25" style="31" bestFit="1" customWidth="1"/>
    <col min="16" max="16" width="10" style="2" customWidth="1"/>
    <col min="17" max="17" width="9.5" style="2" bestFit="1" customWidth="1"/>
    <col min="18" max="18" width="5.75" style="31" customWidth="1"/>
    <col min="19" max="19" width="1.875" style="31" customWidth="1"/>
    <col min="20" max="20" width="19.5" style="31" bestFit="1" customWidth="1"/>
    <col min="21" max="21" width="17.25" style="2" customWidth="1"/>
    <col min="22" max="22" width="15.625" style="2" customWidth="1"/>
    <col min="23" max="23" width="2.875" style="2" customWidth="1"/>
    <col min="24" max="24" width="10.75" style="31" bestFit="1" customWidth="1"/>
    <col min="25" max="25" width="10.5" style="2" bestFit="1" customWidth="1"/>
    <col min="26" max="26" width="10.75" style="2" customWidth="1"/>
    <col min="27" max="27" width="8.75" style="31" bestFit="1" customWidth="1"/>
    <col min="28" max="28" width="23.375" style="31" customWidth="1"/>
    <col min="29" max="29" width="1.125" style="31" customWidth="1"/>
    <col min="30" max="30" width="12.625" style="2" customWidth="1"/>
    <col min="31" max="31" width="11" style="2" customWidth="1"/>
    <col min="32" max="32" width="11.625" style="2" customWidth="1"/>
    <col min="33" max="33" width="11.75" style="2" customWidth="1"/>
    <col min="34" max="34" width="10.25" style="2" customWidth="1"/>
    <col min="35" max="35" width="7.25" style="2" bestFit="1" customWidth="1"/>
    <col min="36" max="36" width="8.125" style="2" bestFit="1" customWidth="1"/>
    <col min="37" max="37" width="24" style="2" customWidth="1"/>
    <col min="38" max="38" width="26.5" style="2" customWidth="1"/>
    <col min="39" max="39" width="18.125" style="2" customWidth="1"/>
    <col min="40" max="16384" width="9.875" style="2"/>
  </cols>
  <sheetData>
    <row r="1" spans="1:3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10" customFormat="1" ht="12" customHeight="1" x14ac:dyDescent="0.2">
      <c r="A4" s="5" t="s">
        <v>2</v>
      </c>
      <c r="B4" s="6" t="s">
        <v>3</v>
      </c>
      <c r="C4" s="7"/>
      <c r="D4" s="8" t="s">
        <v>4</v>
      </c>
      <c r="E4" s="8"/>
      <c r="F4" s="8"/>
      <c r="G4" s="8" t="s">
        <v>5</v>
      </c>
      <c r="H4" s="8"/>
      <c r="I4" s="8"/>
      <c r="J4" s="8" t="s">
        <v>6</v>
      </c>
      <c r="K4" s="8"/>
      <c r="L4" s="8"/>
      <c r="M4" s="8" t="s">
        <v>7</v>
      </c>
      <c r="N4" s="8"/>
      <c r="O4" s="8"/>
      <c r="P4" s="8" t="s">
        <v>8</v>
      </c>
      <c r="Q4" s="8"/>
      <c r="R4" s="8"/>
      <c r="S4" s="9"/>
      <c r="T4" s="5" t="s">
        <v>9</v>
      </c>
      <c r="U4" s="8" t="s">
        <v>10</v>
      </c>
      <c r="V4" s="8"/>
      <c r="W4" s="7"/>
      <c r="X4" s="5" t="s">
        <v>11</v>
      </c>
      <c r="Y4" s="8" t="s">
        <v>12</v>
      </c>
      <c r="Z4" s="8"/>
      <c r="AA4" s="8"/>
      <c r="AB4" s="6" t="s">
        <v>13</v>
      </c>
      <c r="AC4" s="7"/>
      <c r="AD4" s="8" t="s">
        <v>14</v>
      </c>
      <c r="AE4" s="8"/>
      <c r="AF4" s="8"/>
      <c r="AG4" s="8"/>
      <c r="AH4" s="8"/>
      <c r="AI4" s="8"/>
      <c r="AJ4" s="8"/>
      <c r="AK4" s="5" t="s">
        <v>15</v>
      </c>
      <c r="AL4" s="5" t="s">
        <v>16</v>
      </c>
      <c r="AM4" s="5" t="s">
        <v>17</v>
      </c>
    </row>
    <row r="5" spans="1:39" s="10" customFormat="1" ht="37.5" customHeight="1" x14ac:dyDescent="0.2">
      <c r="A5" s="11"/>
      <c r="B5" s="12" t="s">
        <v>18</v>
      </c>
      <c r="C5" s="12"/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22</v>
      </c>
      <c r="K5" s="12" t="s">
        <v>23</v>
      </c>
      <c r="L5" s="12" t="s">
        <v>21</v>
      </c>
      <c r="M5" s="12" t="s">
        <v>22</v>
      </c>
      <c r="N5" s="12" t="s">
        <v>23</v>
      </c>
      <c r="O5" s="12" t="s">
        <v>25</v>
      </c>
      <c r="P5" s="12" t="s">
        <v>26</v>
      </c>
      <c r="Q5" s="12" t="s">
        <v>27</v>
      </c>
      <c r="R5" s="12" t="s">
        <v>25</v>
      </c>
      <c r="S5" s="12"/>
      <c r="T5" s="11"/>
      <c r="U5" s="12" t="s">
        <v>28</v>
      </c>
      <c r="V5" s="12" t="s">
        <v>29</v>
      </c>
      <c r="W5" s="12"/>
      <c r="X5" s="11"/>
      <c r="Y5" s="12" t="s">
        <v>30</v>
      </c>
      <c r="Z5" s="12" t="s">
        <v>31</v>
      </c>
      <c r="AA5" s="12" t="s">
        <v>25</v>
      </c>
      <c r="AB5" s="12"/>
      <c r="AC5" s="12"/>
      <c r="AD5" s="12" t="s">
        <v>32</v>
      </c>
      <c r="AE5" s="12" t="s">
        <v>33</v>
      </c>
      <c r="AF5" s="12" t="s">
        <v>34</v>
      </c>
      <c r="AG5" s="12" t="s">
        <v>35</v>
      </c>
      <c r="AH5" s="12" t="s">
        <v>36</v>
      </c>
      <c r="AI5" s="12" t="s">
        <v>37</v>
      </c>
      <c r="AJ5" s="12" t="s">
        <v>38</v>
      </c>
      <c r="AK5" s="11"/>
      <c r="AL5" s="11"/>
      <c r="AM5" s="11"/>
    </row>
    <row r="6" spans="1:39" s="16" customFormat="1" x14ac:dyDescent="0.2">
      <c r="A6" s="13">
        <v>1946</v>
      </c>
      <c r="B6" s="14"/>
      <c r="C6" s="14"/>
      <c r="D6" s="14">
        <v>20.8</v>
      </c>
      <c r="E6" s="14">
        <v>33.04</v>
      </c>
      <c r="F6" s="14">
        <f>D6-E6</f>
        <v>-12.239999999999998</v>
      </c>
      <c r="G6" s="14">
        <v>2.29</v>
      </c>
      <c r="H6" s="14">
        <v>1.8</v>
      </c>
      <c r="I6" s="15">
        <v>-0.49</v>
      </c>
      <c r="J6" s="14"/>
      <c r="K6" s="14">
        <v>0.68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s="16" customFormat="1" x14ac:dyDescent="0.2">
      <c r="A7" s="17">
        <v>1947</v>
      </c>
      <c r="B7" s="18"/>
      <c r="C7" s="18"/>
      <c r="D7" s="18">
        <v>32.200000000000003</v>
      </c>
      <c r="E7" s="18">
        <v>48.08</v>
      </c>
      <c r="F7" s="18">
        <f t="shared" ref="F7:F58" si="0">D7-E7</f>
        <v>-15.879999999999995</v>
      </c>
      <c r="G7" s="18">
        <v>1.91</v>
      </c>
      <c r="H7" s="18">
        <v>1.7</v>
      </c>
      <c r="I7" s="19">
        <f t="shared" ref="I7:I10" si="1">G7-H7</f>
        <v>0.20999999999999996</v>
      </c>
      <c r="J7" s="18"/>
      <c r="K7" s="18">
        <v>0.74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s="16" customFormat="1" x14ac:dyDescent="0.2">
      <c r="A8" s="17">
        <v>1948</v>
      </c>
      <c r="B8" s="18"/>
      <c r="C8" s="18"/>
      <c r="D8" s="18">
        <v>45.9</v>
      </c>
      <c r="E8" s="18">
        <v>42.34</v>
      </c>
      <c r="F8" s="18">
        <f t="shared" si="0"/>
        <v>3.5599999999999952</v>
      </c>
      <c r="G8" s="18">
        <v>1.3</v>
      </c>
      <c r="H8" s="18">
        <v>1.6</v>
      </c>
      <c r="I8" s="19">
        <f t="shared" si="1"/>
        <v>-0.30000000000000004</v>
      </c>
      <c r="J8" s="18"/>
      <c r="K8" s="18">
        <v>0.71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s="16" customFormat="1" x14ac:dyDescent="0.2">
      <c r="A9" s="17">
        <v>1949</v>
      </c>
      <c r="B9" s="18"/>
      <c r="C9" s="18"/>
      <c r="D9" s="18">
        <v>48.2</v>
      </c>
      <c r="E9" s="18">
        <v>43.35</v>
      </c>
      <c r="F9" s="18">
        <f t="shared" si="0"/>
        <v>4.8500000000000014</v>
      </c>
      <c r="G9" s="18">
        <v>1.38</v>
      </c>
      <c r="H9" s="18">
        <v>2.4</v>
      </c>
      <c r="I9" s="19">
        <f t="shared" si="1"/>
        <v>-1.02</v>
      </c>
      <c r="J9" s="18">
        <v>1.19</v>
      </c>
      <c r="K9" s="18">
        <v>1.1499999999999999</v>
      </c>
      <c r="L9" s="18">
        <v>0.04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s="20" customFormat="1" x14ac:dyDescent="0.2">
      <c r="A10" s="17">
        <v>1950</v>
      </c>
      <c r="B10" s="18">
        <v>0.7</v>
      </c>
      <c r="C10" s="18"/>
      <c r="D10" s="18">
        <v>53.96</v>
      </c>
      <c r="E10" s="18">
        <v>41.29</v>
      </c>
      <c r="F10" s="18">
        <f t="shared" si="0"/>
        <v>12.670000000000002</v>
      </c>
      <c r="G10" s="18">
        <v>2.0299999999999998</v>
      </c>
      <c r="H10" s="18">
        <v>2.98</v>
      </c>
      <c r="I10" s="19">
        <f t="shared" si="1"/>
        <v>-0.95000000000000018</v>
      </c>
      <c r="J10" s="18">
        <v>1.25</v>
      </c>
      <c r="K10" s="18">
        <v>5.55</v>
      </c>
      <c r="L10" s="18">
        <v>-4.3</v>
      </c>
      <c r="M10" s="18">
        <v>0</v>
      </c>
      <c r="N10" s="18">
        <v>13.23</v>
      </c>
      <c r="O10" s="18">
        <v>-13.2</v>
      </c>
      <c r="P10" s="18">
        <v>0.4</v>
      </c>
      <c r="Q10" s="18">
        <v>-0.2</v>
      </c>
      <c r="R10" s="18"/>
      <c r="S10" s="18"/>
      <c r="T10" s="18">
        <v>-10</v>
      </c>
      <c r="U10" s="18">
        <v>0</v>
      </c>
      <c r="V10" s="18">
        <v>0</v>
      </c>
      <c r="W10" s="18"/>
      <c r="X10" s="18">
        <v>-10</v>
      </c>
      <c r="Y10" s="18">
        <f>AA10-Z10</f>
        <v>0.6</v>
      </c>
      <c r="Z10" s="18">
        <v>0</v>
      </c>
      <c r="AA10" s="18">
        <v>0.6</v>
      </c>
      <c r="AB10" s="18">
        <v>0</v>
      </c>
      <c r="AC10" s="18"/>
      <c r="AD10" s="18">
        <v>-10.5</v>
      </c>
      <c r="AE10" s="18">
        <v>-0.1</v>
      </c>
      <c r="AF10" s="18">
        <v>-0.1</v>
      </c>
      <c r="AG10" s="18">
        <v>0</v>
      </c>
      <c r="AH10" s="18">
        <v>-0.1</v>
      </c>
      <c r="AI10" s="18">
        <v>0.1</v>
      </c>
      <c r="AJ10" s="18">
        <v>-10.7</v>
      </c>
      <c r="AK10" s="18">
        <v>8.3000000000000007</v>
      </c>
      <c r="AL10" s="18">
        <v>1.1000000000000001</v>
      </c>
      <c r="AM10" s="18">
        <v>0</v>
      </c>
    </row>
    <row r="11" spans="1:39" s="16" customFormat="1" x14ac:dyDescent="0.2">
      <c r="A11" s="17">
        <v>1951</v>
      </c>
      <c r="B11" s="18">
        <v>-1.4</v>
      </c>
      <c r="C11" s="18"/>
      <c r="D11" s="18">
        <v>61.96</v>
      </c>
      <c r="E11" s="18">
        <v>50.07</v>
      </c>
      <c r="F11" s="18">
        <f t="shared" si="0"/>
        <v>11.89</v>
      </c>
      <c r="G11" s="18"/>
      <c r="H11" s="18"/>
      <c r="I11" s="18">
        <v>-1.5</v>
      </c>
      <c r="J11" s="18"/>
      <c r="K11" s="18"/>
      <c r="L11" s="18">
        <v>-4.4000000000000004</v>
      </c>
      <c r="M11" s="18"/>
      <c r="N11" s="18"/>
      <c r="O11" s="18">
        <v>-13</v>
      </c>
      <c r="P11" s="18">
        <v>0.8</v>
      </c>
      <c r="Q11" s="18">
        <v>0</v>
      </c>
      <c r="R11" s="18"/>
      <c r="S11" s="18"/>
      <c r="T11" s="18">
        <v>-3.4</v>
      </c>
      <c r="U11" s="18">
        <v>0</v>
      </c>
      <c r="V11" s="18">
        <v>0</v>
      </c>
      <c r="W11" s="18"/>
      <c r="X11" s="18">
        <v>-3.4</v>
      </c>
      <c r="Y11" s="18">
        <f t="shared" ref="Y11:Y56" si="2">AA11-Z11</f>
        <v>2.5</v>
      </c>
      <c r="Z11" s="18">
        <v>0</v>
      </c>
      <c r="AA11" s="18">
        <v>2.5</v>
      </c>
      <c r="AB11" s="18">
        <v>0</v>
      </c>
      <c r="AC11" s="18"/>
      <c r="AD11" s="18">
        <v>-5.8</v>
      </c>
      <c r="AE11" s="18">
        <v>-0.2</v>
      </c>
      <c r="AF11" s="18">
        <v>-0.2</v>
      </c>
      <c r="AG11" s="18">
        <v>0</v>
      </c>
      <c r="AH11" s="18">
        <v>0</v>
      </c>
      <c r="AI11" s="18">
        <v>0.1</v>
      </c>
      <c r="AJ11" s="18">
        <v>-5.9</v>
      </c>
      <c r="AK11" s="18">
        <v>9.1</v>
      </c>
      <c r="AL11" s="18">
        <v>-4.3</v>
      </c>
      <c r="AM11" s="18">
        <v>0</v>
      </c>
    </row>
    <row r="12" spans="1:39" s="16" customFormat="1" x14ac:dyDescent="0.2">
      <c r="A12" s="17">
        <v>1952</v>
      </c>
      <c r="B12" s="18">
        <v>-4.3</v>
      </c>
      <c r="C12" s="18"/>
      <c r="D12" s="18">
        <v>72.709999999999994</v>
      </c>
      <c r="E12" s="18">
        <v>60.58</v>
      </c>
      <c r="F12" s="18">
        <f t="shared" si="0"/>
        <v>12.129999999999995</v>
      </c>
      <c r="G12" s="18"/>
      <c r="H12" s="18"/>
      <c r="I12" s="18">
        <v>-2</v>
      </c>
      <c r="J12" s="18"/>
      <c r="K12" s="18"/>
      <c r="L12" s="18">
        <v>-5.6</v>
      </c>
      <c r="M12" s="18"/>
      <c r="N12" s="18"/>
      <c r="O12" s="18">
        <v>-15.3</v>
      </c>
      <c r="P12" s="18">
        <v>2.7</v>
      </c>
      <c r="Q12" s="18">
        <v>0</v>
      </c>
      <c r="R12" s="18"/>
      <c r="S12" s="18"/>
      <c r="T12" s="18">
        <v>-0.7</v>
      </c>
      <c r="U12" s="18">
        <v>0</v>
      </c>
      <c r="V12" s="18">
        <v>0</v>
      </c>
      <c r="W12" s="18"/>
      <c r="X12" s="18">
        <v>-0.7</v>
      </c>
      <c r="Y12" s="18">
        <f t="shared" si="2"/>
        <v>1.5</v>
      </c>
      <c r="Z12" s="18">
        <v>0</v>
      </c>
      <c r="AA12" s="18">
        <v>1.5</v>
      </c>
      <c r="AB12" s="18">
        <v>0</v>
      </c>
      <c r="AC12" s="18"/>
      <c r="AD12" s="18">
        <v>-1.8</v>
      </c>
      <c r="AE12" s="18">
        <v>-0.4</v>
      </c>
      <c r="AF12" s="18">
        <v>-0.4</v>
      </c>
      <c r="AG12" s="18">
        <v>0</v>
      </c>
      <c r="AH12" s="18">
        <v>0</v>
      </c>
      <c r="AI12" s="18">
        <v>0</v>
      </c>
      <c r="AJ12" s="18">
        <v>-2.2000000000000002</v>
      </c>
      <c r="AK12" s="18">
        <v>11.9</v>
      </c>
      <c r="AL12" s="18">
        <v>-6.8</v>
      </c>
      <c r="AM12" s="18">
        <v>0</v>
      </c>
    </row>
    <row r="13" spans="1:39" x14ac:dyDescent="0.2">
      <c r="A13" s="17">
        <v>1953</v>
      </c>
      <c r="B13" s="19">
        <v>-0.8</v>
      </c>
      <c r="C13" s="19"/>
      <c r="D13" s="18">
        <v>79.94</v>
      </c>
      <c r="E13" s="18">
        <v>65.73</v>
      </c>
      <c r="F13" s="18">
        <f t="shared" si="0"/>
        <v>14.209999999999994</v>
      </c>
      <c r="G13" s="19"/>
      <c r="H13" s="19"/>
      <c r="I13" s="19">
        <v>-2</v>
      </c>
      <c r="J13" s="19"/>
      <c r="K13" s="19"/>
      <c r="L13" s="19">
        <v>-6.1</v>
      </c>
      <c r="M13" s="19"/>
      <c r="N13" s="19"/>
      <c r="O13" s="19">
        <v>-13.1</v>
      </c>
      <c r="P13" s="19">
        <v>1.7</v>
      </c>
      <c r="Q13" s="18">
        <v>0.5</v>
      </c>
      <c r="R13" s="19"/>
      <c r="S13" s="19"/>
      <c r="T13" s="19">
        <v>2.1</v>
      </c>
      <c r="U13" s="18">
        <v>0</v>
      </c>
      <c r="V13" s="18">
        <v>0</v>
      </c>
      <c r="W13" s="18"/>
      <c r="X13" s="19">
        <v>2.1</v>
      </c>
      <c r="Y13" s="18">
        <f t="shared" si="2"/>
        <v>0.2</v>
      </c>
      <c r="Z13" s="19">
        <v>0</v>
      </c>
      <c r="AA13" s="19">
        <v>0.2</v>
      </c>
      <c r="AB13" s="19">
        <v>-0.1</v>
      </c>
      <c r="AC13" s="19"/>
      <c r="AD13" s="19">
        <v>2</v>
      </c>
      <c r="AE13" s="19">
        <v>-0.2</v>
      </c>
      <c r="AF13" s="19">
        <v>-0.2</v>
      </c>
      <c r="AG13" s="19">
        <v>0</v>
      </c>
      <c r="AH13" s="19">
        <v>0.3</v>
      </c>
      <c r="AI13" s="19">
        <v>0</v>
      </c>
      <c r="AJ13" s="19">
        <v>2.1</v>
      </c>
      <c r="AK13" s="19">
        <v>1.4</v>
      </c>
      <c r="AL13" s="19">
        <v>-2.8</v>
      </c>
      <c r="AM13" s="18">
        <v>0</v>
      </c>
    </row>
    <row r="14" spans="1:39" x14ac:dyDescent="0.2">
      <c r="A14" s="17">
        <v>1954</v>
      </c>
      <c r="B14" s="19">
        <v>0.3</v>
      </c>
      <c r="C14" s="19"/>
      <c r="D14" s="18">
        <v>84.46</v>
      </c>
      <c r="E14" s="18">
        <v>72.239999999999995</v>
      </c>
      <c r="F14" s="18">
        <f t="shared" si="0"/>
        <v>12.219999999999999</v>
      </c>
      <c r="G14" s="19"/>
      <c r="H14" s="19"/>
      <c r="I14" s="19">
        <v>-0.3</v>
      </c>
      <c r="J14" s="19"/>
      <c r="K14" s="19"/>
      <c r="L14" s="19">
        <v>-6.5</v>
      </c>
      <c r="M14" s="19"/>
      <c r="N14" s="19"/>
      <c r="O14" s="19">
        <v>-11</v>
      </c>
      <c r="P14" s="19">
        <v>1.9</v>
      </c>
      <c r="Q14" s="19">
        <v>0.4</v>
      </c>
      <c r="R14" s="19"/>
      <c r="S14" s="19"/>
      <c r="T14" s="19">
        <v>-3.4</v>
      </c>
      <c r="U14" s="18">
        <v>0</v>
      </c>
      <c r="V14" s="18">
        <v>0</v>
      </c>
      <c r="W14" s="18"/>
      <c r="X14" s="19">
        <v>-3.4</v>
      </c>
      <c r="Y14" s="18">
        <f t="shared" si="2"/>
        <v>-0.9</v>
      </c>
      <c r="Z14" s="19">
        <v>0</v>
      </c>
      <c r="AA14" s="19">
        <v>-0.9</v>
      </c>
      <c r="AB14" s="19">
        <v>-0.9</v>
      </c>
      <c r="AC14" s="19"/>
      <c r="AD14" s="19">
        <v>1.8</v>
      </c>
      <c r="AE14" s="19">
        <v>-0.5</v>
      </c>
      <c r="AF14" s="19">
        <v>-0.4</v>
      </c>
      <c r="AG14" s="19">
        <v>-0.1</v>
      </c>
      <c r="AH14" s="19">
        <v>-1.6</v>
      </c>
      <c r="AI14" s="19">
        <v>-1.3</v>
      </c>
      <c r="AJ14" s="19">
        <v>-1.6</v>
      </c>
      <c r="AK14" s="19">
        <v>0.5</v>
      </c>
      <c r="AL14" s="19">
        <v>2.6</v>
      </c>
      <c r="AM14" s="18">
        <v>0</v>
      </c>
    </row>
    <row r="15" spans="1:39" x14ac:dyDescent="0.2">
      <c r="A15" s="17">
        <v>1955</v>
      </c>
      <c r="B15" s="19">
        <v>-6.8</v>
      </c>
      <c r="C15" s="19"/>
      <c r="D15" s="18">
        <v>81.13</v>
      </c>
      <c r="E15" s="18">
        <v>78.61</v>
      </c>
      <c r="F15" s="18">
        <f t="shared" si="0"/>
        <v>2.519999999999996</v>
      </c>
      <c r="G15" s="19"/>
      <c r="H15" s="19"/>
      <c r="I15" s="19" t="s">
        <v>39</v>
      </c>
      <c r="J15" s="19"/>
      <c r="K15" s="19"/>
      <c r="L15" s="19">
        <v>-7.5</v>
      </c>
      <c r="M15" s="19"/>
      <c r="N15" s="19"/>
      <c r="O15" s="19">
        <v>-8.6</v>
      </c>
      <c r="P15" s="19">
        <v>2.4</v>
      </c>
      <c r="Q15" s="19">
        <v>0.4</v>
      </c>
      <c r="R15" s="19"/>
      <c r="S15" s="19"/>
      <c r="T15" s="19">
        <v>12.3</v>
      </c>
      <c r="U15" s="18">
        <v>0</v>
      </c>
      <c r="V15" s="18">
        <v>0</v>
      </c>
      <c r="W15" s="18"/>
      <c r="X15" s="19">
        <v>12.3</v>
      </c>
      <c r="Y15" s="18">
        <f t="shared" si="2"/>
        <v>3</v>
      </c>
      <c r="Z15" s="19">
        <v>0</v>
      </c>
      <c r="AA15" s="19">
        <v>3</v>
      </c>
      <c r="AB15" s="19">
        <v>2.5</v>
      </c>
      <c r="AC15" s="19"/>
      <c r="AD15" s="19">
        <v>2.2000000000000002</v>
      </c>
      <c r="AE15" s="19">
        <v>-0.3</v>
      </c>
      <c r="AF15" s="19">
        <v>-0.4</v>
      </c>
      <c r="AG15" s="19">
        <v>0.1</v>
      </c>
      <c r="AH15" s="19">
        <v>1.7</v>
      </c>
      <c r="AI15" s="19">
        <v>3.3</v>
      </c>
      <c r="AJ15" s="19">
        <v>6.8</v>
      </c>
      <c r="AK15" s="19">
        <v>-0.7</v>
      </c>
      <c r="AL15" s="19">
        <v>-3.9</v>
      </c>
      <c r="AM15" s="18">
        <v>0</v>
      </c>
    </row>
    <row r="16" spans="1:39" x14ac:dyDescent="0.2">
      <c r="A16" s="17">
        <v>1956</v>
      </c>
      <c r="B16" s="19">
        <v>-17.100000000000001</v>
      </c>
      <c r="C16" s="19"/>
      <c r="D16" s="19">
        <v>68.459999999999994</v>
      </c>
      <c r="E16" s="19">
        <v>82.7</v>
      </c>
      <c r="F16" s="18">
        <f t="shared" si="0"/>
        <v>-14.240000000000009</v>
      </c>
      <c r="G16" s="19"/>
      <c r="H16" s="19"/>
      <c r="I16" s="19" t="s">
        <v>40</v>
      </c>
      <c r="J16" s="19"/>
      <c r="K16" s="19"/>
      <c r="L16" s="19">
        <v>-7.5</v>
      </c>
      <c r="M16" s="19"/>
      <c r="N16" s="19"/>
      <c r="O16" s="19">
        <v>-4.7</v>
      </c>
      <c r="P16" s="19">
        <v>2.5</v>
      </c>
      <c r="Q16" s="19">
        <v>0.9</v>
      </c>
      <c r="R16" s="19"/>
      <c r="S16" s="19"/>
      <c r="T16" s="19">
        <v>4.5999999999999996</v>
      </c>
      <c r="U16" s="18">
        <v>0</v>
      </c>
      <c r="V16" s="18">
        <v>0</v>
      </c>
      <c r="W16" s="18"/>
      <c r="X16" s="19">
        <v>4.5999999999999996</v>
      </c>
      <c r="Y16" s="18">
        <f t="shared" si="2"/>
        <v>4.8</v>
      </c>
      <c r="Z16" s="19">
        <v>0</v>
      </c>
      <c r="AA16" s="19">
        <v>4.8</v>
      </c>
      <c r="AB16" s="19">
        <v>0</v>
      </c>
      <c r="AC16" s="19"/>
      <c r="AD16" s="19">
        <v>0.6</v>
      </c>
      <c r="AE16" s="19">
        <v>1.6</v>
      </c>
      <c r="AF16" s="19">
        <v>1.5</v>
      </c>
      <c r="AG16" s="19">
        <v>0.1</v>
      </c>
      <c r="AH16" s="19">
        <v>-3.3</v>
      </c>
      <c r="AI16" s="19">
        <v>1</v>
      </c>
      <c r="AJ16" s="19">
        <v>-0.2</v>
      </c>
      <c r="AK16" s="19">
        <v>4.7</v>
      </c>
      <c r="AL16" s="19">
        <v>7.8</v>
      </c>
      <c r="AM16" s="18">
        <v>0</v>
      </c>
    </row>
    <row r="17" spans="1:39" x14ac:dyDescent="0.2">
      <c r="A17" s="17">
        <v>1957</v>
      </c>
      <c r="B17" s="19">
        <v>-14</v>
      </c>
      <c r="C17" s="19"/>
      <c r="D17" s="19">
        <v>84.85</v>
      </c>
      <c r="E17" s="19">
        <v>92.86</v>
      </c>
      <c r="F17" s="18">
        <f t="shared" si="0"/>
        <v>-8.0100000000000051</v>
      </c>
      <c r="G17" s="19"/>
      <c r="H17" s="19"/>
      <c r="I17" s="19">
        <v>0.9</v>
      </c>
      <c r="J17" s="19"/>
      <c r="K17" s="19"/>
      <c r="L17" s="19">
        <v>-9.1</v>
      </c>
      <c r="M17" s="19"/>
      <c r="N17" s="19"/>
      <c r="O17" s="19">
        <v>-9.5</v>
      </c>
      <c r="P17" s="19">
        <v>6.5</v>
      </c>
      <c r="Q17" s="19">
        <v>0.9</v>
      </c>
      <c r="R17" s="19"/>
      <c r="S17" s="19"/>
      <c r="T17" s="19">
        <v>4.7</v>
      </c>
      <c r="U17" s="18">
        <v>0</v>
      </c>
      <c r="V17" s="18">
        <v>0</v>
      </c>
      <c r="W17" s="18"/>
      <c r="X17" s="19">
        <v>4.7</v>
      </c>
      <c r="Y17" s="18">
        <f t="shared" si="2"/>
        <v>0.5</v>
      </c>
      <c r="Z17" s="19">
        <v>0</v>
      </c>
      <c r="AA17" s="19">
        <v>0.5</v>
      </c>
      <c r="AB17" s="19">
        <v>0</v>
      </c>
      <c r="AC17" s="19"/>
      <c r="AD17" s="19">
        <v>2.1</v>
      </c>
      <c r="AE17" s="19">
        <v>4.0999999999999996</v>
      </c>
      <c r="AF17" s="19">
        <v>3.9</v>
      </c>
      <c r="AG17" s="19">
        <v>0.2</v>
      </c>
      <c r="AH17" s="19">
        <v>-2.2000000000000002</v>
      </c>
      <c r="AI17" s="19">
        <v>0.1</v>
      </c>
      <c r="AJ17" s="19">
        <v>4.2</v>
      </c>
      <c r="AK17" s="19">
        <v>9.3000000000000007</v>
      </c>
      <c r="AL17" s="19">
        <v>0.1</v>
      </c>
      <c r="AM17" s="18">
        <v>0</v>
      </c>
    </row>
    <row r="18" spans="1:39" x14ac:dyDescent="0.2">
      <c r="A18" s="17">
        <v>1958</v>
      </c>
      <c r="B18" s="19">
        <v>-1</v>
      </c>
      <c r="C18" s="19"/>
      <c r="D18" s="19">
        <v>92.91</v>
      </c>
      <c r="E18" s="19">
        <v>90.08</v>
      </c>
      <c r="F18" s="18">
        <f t="shared" si="0"/>
        <v>2.8299999999999983</v>
      </c>
      <c r="G18" s="19"/>
      <c r="H18" s="19"/>
      <c r="I18" s="19">
        <v>1.4</v>
      </c>
      <c r="J18" s="19"/>
      <c r="K18" s="19"/>
      <c r="L18" s="19">
        <v>-8.9</v>
      </c>
      <c r="M18" s="19"/>
      <c r="N18" s="19"/>
      <c r="O18" s="19">
        <v>-9.1</v>
      </c>
      <c r="P18" s="19">
        <v>8.5</v>
      </c>
      <c r="Q18" s="19">
        <v>1.2</v>
      </c>
      <c r="R18" s="19"/>
      <c r="S18" s="19"/>
      <c r="T18" s="19">
        <v>1.5</v>
      </c>
      <c r="U18" s="18">
        <v>0</v>
      </c>
      <c r="V18" s="18">
        <v>0</v>
      </c>
      <c r="W18" s="18"/>
      <c r="X18" s="19">
        <v>1.5</v>
      </c>
      <c r="Y18" s="18">
        <f t="shared" si="2"/>
        <v>1.3</v>
      </c>
      <c r="Z18" s="19">
        <v>0</v>
      </c>
      <c r="AA18" s="19">
        <v>1.3</v>
      </c>
      <c r="AB18" s="19">
        <v>0</v>
      </c>
      <c r="AC18" s="19"/>
      <c r="AD18" s="19">
        <v>-0.1</v>
      </c>
      <c r="AE18" s="19">
        <v>2.1</v>
      </c>
      <c r="AF18" s="19">
        <v>2.2000000000000002</v>
      </c>
      <c r="AG18" s="19">
        <v>-0.1</v>
      </c>
      <c r="AH18" s="19">
        <v>-1.7</v>
      </c>
      <c r="AI18" s="19">
        <v>0</v>
      </c>
      <c r="AJ18" s="19">
        <v>0.2</v>
      </c>
      <c r="AK18" s="19">
        <v>7.2</v>
      </c>
      <c r="AL18" s="19">
        <v>-7.8</v>
      </c>
      <c r="AM18" s="18">
        <v>0</v>
      </c>
    </row>
    <row r="19" spans="1:39" x14ac:dyDescent="0.2">
      <c r="A19" s="17">
        <v>1959</v>
      </c>
      <c r="B19" s="19">
        <v>-18.8</v>
      </c>
      <c r="C19" s="19"/>
      <c r="D19" s="19">
        <v>77.42</v>
      </c>
      <c r="E19" s="19">
        <v>92.79</v>
      </c>
      <c r="F19" s="18">
        <f t="shared" si="0"/>
        <v>-15.370000000000005</v>
      </c>
      <c r="G19" s="19"/>
      <c r="H19" s="19"/>
      <c r="I19" s="19">
        <v>1</v>
      </c>
      <c r="J19" s="19"/>
      <c r="K19" s="19"/>
      <c r="L19" s="19">
        <v>-9.1</v>
      </c>
      <c r="M19" s="19"/>
      <c r="N19" s="19"/>
      <c r="O19" s="19">
        <v>-5.5</v>
      </c>
      <c r="P19" s="19">
        <v>5.9</v>
      </c>
      <c r="Q19" s="19">
        <v>0.9</v>
      </c>
      <c r="R19" s="19"/>
      <c r="S19" s="19"/>
      <c r="T19" s="19">
        <v>10.7</v>
      </c>
      <c r="U19" s="18">
        <v>0</v>
      </c>
      <c r="V19" s="18">
        <v>0</v>
      </c>
      <c r="W19" s="18"/>
      <c r="X19" s="19">
        <v>10.7</v>
      </c>
      <c r="Y19" s="18">
        <f t="shared" si="2"/>
        <v>8.4</v>
      </c>
      <c r="Z19" s="19">
        <v>0</v>
      </c>
      <c r="AA19" s="19">
        <v>8.4</v>
      </c>
      <c r="AB19" s="19">
        <v>0</v>
      </c>
      <c r="AC19" s="19"/>
      <c r="AD19" s="19">
        <v>-0.9</v>
      </c>
      <c r="AE19" s="19">
        <v>4.9000000000000004</v>
      </c>
      <c r="AF19" s="19">
        <v>4.8</v>
      </c>
      <c r="AG19" s="19">
        <v>0.1</v>
      </c>
      <c r="AH19" s="19">
        <v>-0.9</v>
      </c>
      <c r="AI19" s="19">
        <v>-0.2</v>
      </c>
      <c r="AJ19" s="19">
        <v>2.9</v>
      </c>
      <c r="AK19" s="19">
        <v>1.9</v>
      </c>
      <c r="AL19" s="19">
        <v>6.2</v>
      </c>
      <c r="AM19" s="18">
        <v>0</v>
      </c>
    </row>
    <row r="20" spans="1:39" x14ac:dyDescent="0.2">
      <c r="A20" s="17">
        <v>1960</v>
      </c>
      <c r="B20" s="19">
        <v>-18.899999999999999</v>
      </c>
      <c r="C20" s="19"/>
      <c r="D20" s="19">
        <v>85.26</v>
      </c>
      <c r="E20" s="19">
        <v>99.8</v>
      </c>
      <c r="F20" s="18">
        <f t="shared" si="0"/>
        <v>-14.539999999999992</v>
      </c>
      <c r="G20" s="19"/>
      <c r="H20" s="19"/>
      <c r="I20" s="19">
        <v>1.8</v>
      </c>
      <c r="J20" s="19"/>
      <c r="K20" s="19"/>
      <c r="L20" s="19">
        <v>-9.6</v>
      </c>
      <c r="M20" s="19"/>
      <c r="N20" s="19"/>
      <c r="O20" s="19">
        <v>-3.9</v>
      </c>
      <c r="P20" s="19">
        <v>3.5</v>
      </c>
      <c r="Q20" s="19">
        <v>0.9</v>
      </c>
      <c r="R20" s="19"/>
      <c r="S20" s="19"/>
      <c r="T20" s="19">
        <v>19.7</v>
      </c>
      <c r="U20" s="18">
        <v>0</v>
      </c>
      <c r="V20" s="18">
        <v>0</v>
      </c>
      <c r="W20" s="18"/>
      <c r="X20" s="19">
        <v>19.7</v>
      </c>
      <c r="Y20" s="18">
        <f t="shared" si="2"/>
        <v>5</v>
      </c>
      <c r="Z20" s="19">
        <v>0</v>
      </c>
      <c r="AA20" s="19">
        <v>5</v>
      </c>
      <c r="AB20" s="19">
        <v>-0.5</v>
      </c>
      <c r="AC20" s="19"/>
      <c r="AD20" s="19">
        <v>5.5</v>
      </c>
      <c r="AE20" s="19">
        <v>12.2</v>
      </c>
      <c r="AF20" s="19">
        <v>12.3</v>
      </c>
      <c r="AG20" s="19">
        <v>-0.1</v>
      </c>
      <c r="AH20" s="19">
        <v>-3</v>
      </c>
      <c r="AI20" s="19">
        <v>0.4</v>
      </c>
      <c r="AJ20" s="19">
        <v>15</v>
      </c>
      <c r="AK20" s="19">
        <v>-2.1</v>
      </c>
      <c r="AL20" s="19">
        <v>1.3</v>
      </c>
      <c r="AM20" s="18">
        <v>0</v>
      </c>
    </row>
    <row r="21" spans="1:39" x14ac:dyDescent="0.2">
      <c r="A21" s="17">
        <v>1961</v>
      </c>
      <c r="B21" s="19">
        <v>-13.8</v>
      </c>
      <c r="C21" s="19"/>
      <c r="D21" s="19">
        <v>85.22</v>
      </c>
      <c r="E21" s="19">
        <v>97.44</v>
      </c>
      <c r="F21" s="18">
        <f t="shared" si="0"/>
        <v>-12.219999999999999</v>
      </c>
      <c r="G21" s="19"/>
      <c r="H21" s="19"/>
      <c r="I21" s="19">
        <v>1.9</v>
      </c>
      <c r="J21" s="19"/>
      <c r="K21" s="19"/>
      <c r="L21" s="19">
        <v>-8.5</v>
      </c>
      <c r="M21" s="19"/>
      <c r="N21" s="19"/>
      <c r="O21" s="19">
        <v>-4.5</v>
      </c>
      <c r="P21" s="19">
        <v>5.8</v>
      </c>
      <c r="Q21" s="19">
        <v>1.9</v>
      </c>
      <c r="R21" s="19"/>
      <c r="S21" s="19"/>
      <c r="T21" s="19">
        <v>8.6999999999999993</v>
      </c>
      <c r="U21" s="18">
        <v>0</v>
      </c>
      <c r="V21" s="18">
        <v>0</v>
      </c>
      <c r="W21" s="18"/>
      <c r="X21" s="19">
        <v>8.6999999999999993</v>
      </c>
      <c r="Y21" s="18">
        <f t="shared" si="2"/>
        <v>7.7</v>
      </c>
      <c r="Z21" s="19">
        <v>0</v>
      </c>
      <c r="AA21" s="19">
        <v>7.7</v>
      </c>
      <c r="AB21" s="19">
        <v>-0.4</v>
      </c>
      <c r="AC21" s="19"/>
      <c r="AD21" s="19">
        <v>-3.9</v>
      </c>
      <c r="AE21" s="19">
        <v>1.4</v>
      </c>
      <c r="AF21" s="19">
        <v>1.1000000000000001</v>
      </c>
      <c r="AG21" s="19">
        <v>0.3</v>
      </c>
      <c r="AH21" s="19">
        <v>-0.4</v>
      </c>
      <c r="AI21" s="19">
        <v>4.5</v>
      </c>
      <c r="AJ21" s="19">
        <v>1.6</v>
      </c>
      <c r="AK21" s="19">
        <v>-0.7</v>
      </c>
      <c r="AL21" s="19">
        <v>5.8</v>
      </c>
      <c r="AM21" s="18">
        <v>0</v>
      </c>
    </row>
    <row r="22" spans="1:39" x14ac:dyDescent="0.2">
      <c r="A22" s="17">
        <v>1962</v>
      </c>
      <c r="B22" s="19">
        <v>-17.7</v>
      </c>
      <c r="C22" s="19"/>
      <c r="D22" s="19">
        <v>93.76</v>
      </c>
      <c r="E22" s="19">
        <v>103.25</v>
      </c>
      <c r="F22" s="18">
        <f t="shared" si="0"/>
        <v>-9.4899999999999949</v>
      </c>
      <c r="G22" s="19"/>
      <c r="H22" s="19"/>
      <c r="I22" s="19">
        <v>1.1000000000000001</v>
      </c>
      <c r="J22" s="19"/>
      <c r="K22" s="19"/>
      <c r="L22" s="19">
        <v>-8.1999999999999993</v>
      </c>
      <c r="M22" s="19"/>
      <c r="N22" s="19"/>
      <c r="O22" s="19">
        <v>-9</v>
      </c>
      <c r="P22" s="19">
        <v>2.6</v>
      </c>
      <c r="Q22" s="19">
        <v>2</v>
      </c>
      <c r="R22" s="19"/>
      <c r="S22" s="19"/>
      <c r="T22" s="19">
        <v>30.3</v>
      </c>
      <c r="U22" s="18">
        <v>0</v>
      </c>
      <c r="V22" s="18">
        <v>0</v>
      </c>
      <c r="W22" s="18"/>
      <c r="X22" s="19">
        <v>30.3</v>
      </c>
      <c r="Y22" s="18">
        <f t="shared" si="2"/>
        <v>12</v>
      </c>
      <c r="Z22" s="19">
        <v>0.1</v>
      </c>
      <c r="AA22" s="19">
        <v>12.1</v>
      </c>
      <c r="AB22" s="19">
        <v>-0.6</v>
      </c>
      <c r="AC22" s="19"/>
      <c r="AD22" s="19">
        <v>3.6</v>
      </c>
      <c r="AE22" s="19">
        <v>11.8</v>
      </c>
      <c r="AF22" s="19">
        <v>1.6</v>
      </c>
      <c r="AG22" s="19">
        <v>10.199999999999999</v>
      </c>
      <c r="AH22" s="19">
        <v>0.6</v>
      </c>
      <c r="AI22" s="19">
        <v>2.4</v>
      </c>
      <c r="AJ22" s="19">
        <v>18.399999999999999</v>
      </c>
      <c r="AK22" s="19">
        <v>-6.6</v>
      </c>
      <c r="AL22" s="19">
        <v>-5.9</v>
      </c>
      <c r="AM22" s="18">
        <v>0</v>
      </c>
    </row>
    <row r="23" spans="1:39" x14ac:dyDescent="0.2">
      <c r="A23" s="17">
        <v>1963</v>
      </c>
      <c r="B23" s="19">
        <v>-25.3</v>
      </c>
      <c r="C23" s="19"/>
      <c r="D23" s="19">
        <v>94.9</v>
      </c>
      <c r="E23" s="19">
        <v>112.67</v>
      </c>
      <c r="F23" s="18">
        <f t="shared" si="0"/>
        <v>-17.769999999999996</v>
      </c>
      <c r="G23" s="19"/>
      <c r="H23" s="19"/>
      <c r="I23" s="19">
        <v>2</v>
      </c>
      <c r="J23" s="19"/>
      <c r="K23" s="19"/>
      <c r="L23" s="19">
        <v>-10.1</v>
      </c>
      <c r="M23" s="19"/>
      <c r="N23" s="19"/>
      <c r="O23" s="19">
        <v>-8.1999999999999993</v>
      </c>
      <c r="P23" s="19">
        <v>3.6</v>
      </c>
      <c r="Q23" s="19">
        <v>2.9</v>
      </c>
      <c r="R23" s="19"/>
      <c r="S23" s="19"/>
      <c r="T23" s="19">
        <v>37.799999999999997</v>
      </c>
      <c r="U23" s="18">
        <v>0</v>
      </c>
      <c r="V23" s="18">
        <v>0</v>
      </c>
      <c r="W23" s="18"/>
      <c r="X23" s="19">
        <v>37.799999999999997</v>
      </c>
      <c r="Y23" s="18">
        <f t="shared" si="2"/>
        <v>14</v>
      </c>
      <c r="Z23" s="19">
        <v>0.2</v>
      </c>
      <c r="AA23" s="19">
        <v>14.2</v>
      </c>
      <c r="AB23" s="19">
        <v>-0.3</v>
      </c>
      <c r="AC23" s="19"/>
      <c r="AD23" s="19">
        <v>4.5</v>
      </c>
      <c r="AE23" s="19">
        <v>14.5</v>
      </c>
      <c r="AF23" s="19">
        <v>14</v>
      </c>
      <c r="AG23" s="19">
        <v>0.5</v>
      </c>
      <c r="AH23" s="19">
        <v>3.6</v>
      </c>
      <c r="AI23" s="19">
        <v>8.4</v>
      </c>
      <c r="AJ23" s="19">
        <v>23.9</v>
      </c>
      <c r="AK23" s="19">
        <v>-9.1</v>
      </c>
      <c r="AL23" s="19">
        <v>-3.4</v>
      </c>
      <c r="AM23" s="18">
        <v>0</v>
      </c>
    </row>
    <row r="24" spans="1:39" x14ac:dyDescent="0.2">
      <c r="A24" s="17">
        <v>1964</v>
      </c>
      <c r="B24" s="19">
        <v>-22.8</v>
      </c>
      <c r="C24" s="19"/>
      <c r="D24" s="19">
        <v>114.43</v>
      </c>
      <c r="E24" s="19">
        <v>125.8</v>
      </c>
      <c r="F24" s="18">
        <f t="shared" si="0"/>
        <v>-11.36999999999999</v>
      </c>
      <c r="G24" s="19"/>
      <c r="H24" s="19"/>
      <c r="I24" s="19">
        <v>1.7</v>
      </c>
      <c r="J24" s="19"/>
      <c r="K24" s="19"/>
      <c r="L24" s="19">
        <v>-11.6</v>
      </c>
      <c r="M24" s="19"/>
      <c r="N24" s="19"/>
      <c r="O24" s="19">
        <v>-10.8</v>
      </c>
      <c r="P24" s="19">
        <v>5.6</v>
      </c>
      <c r="Q24" s="19">
        <v>1.5</v>
      </c>
      <c r="R24" s="19"/>
      <c r="S24" s="19"/>
      <c r="T24" s="19">
        <v>30.6</v>
      </c>
      <c r="U24" s="18">
        <v>0</v>
      </c>
      <c r="V24" s="18">
        <v>0</v>
      </c>
      <c r="W24" s="18"/>
      <c r="X24" s="19">
        <v>30.6</v>
      </c>
      <c r="Y24" s="18">
        <f t="shared" si="2"/>
        <v>12.6</v>
      </c>
      <c r="Z24" s="19">
        <v>0</v>
      </c>
      <c r="AA24" s="19">
        <v>12.6</v>
      </c>
      <c r="AB24" s="19">
        <v>-0.8</v>
      </c>
      <c r="AC24" s="19"/>
      <c r="AD24" s="19">
        <v>-4.7</v>
      </c>
      <c r="AE24" s="19">
        <v>24.7</v>
      </c>
      <c r="AF24" s="19">
        <v>22</v>
      </c>
      <c r="AG24" s="19">
        <v>2.6</v>
      </c>
      <c r="AH24" s="19">
        <v>-1.6</v>
      </c>
      <c r="AI24" s="19">
        <v>0.5</v>
      </c>
      <c r="AJ24" s="19">
        <v>18.899999999999999</v>
      </c>
      <c r="AK24" s="19">
        <v>-4.8</v>
      </c>
      <c r="AL24" s="19">
        <v>-3</v>
      </c>
      <c r="AM24" s="18">
        <v>0</v>
      </c>
    </row>
    <row r="25" spans="1:39" x14ac:dyDescent="0.2">
      <c r="A25" s="17">
        <v>1965</v>
      </c>
      <c r="B25" s="19">
        <v>-67.2</v>
      </c>
      <c r="C25" s="19"/>
      <c r="D25" s="19">
        <v>111.69</v>
      </c>
      <c r="E25" s="19">
        <v>160.94</v>
      </c>
      <c r="F25" s="18">
        <f t="shared" si="0"/>
        <v>-49.25</v>
      </c>
      <c r="G25" s="19"/>
      <c r="H25" s="19"/>
      <c r="I25" s="19">
        <v>0.3</v>
      </c>
      <c r="J25" s="19"/>
      <c r="K25" s="19"/>
      <c r="L25" s="19">
        <v>-13.9</v>
      </c>
      <c r="M25" s="19"/>
      <c r="N25" s="19"/>
      <c r="O25" s="19">
        <v>-13.4</v>
      </c>
      <c r="P25" s="19">
        <v>4.3</v>
      </c>
      <c r="Q25" s="19">
        <v>1.6</v>
      </c>
      <c r="R25" s="19"/>
      <c r="S25" s="19"/>
      <c r="T25" s="19">
        <v>54</v>
      </c>
      <c r="U25" s="18">
        <v>0</v>
      </c>
      <c r="V25" s="18">
        <v>0</v>
      </c>
      <c r="W25" s="18"/>
      <c r="X25" s="19">
        <v>54</v>
      </c>
      <c r="Y25" s="18">
        <f t="shared" si="2"/>
        <v>0.1</v>
      </c>
      <c r="Z25" s="19">
        <v>0</v>
      </c>
      <c r="AA25" s="19">
        <v>0.1</v>
      </c>
      <c r="AB25" s="19">
        <v>0.5</v>
      </c>
      <c r="AC25" s="19"/>
      <c r="AD25" s="19">
        <v>12</v>
      </c>
      <c r="AE25" s="19">
        <v>37.4</v>
      </c>
      <c r="AF25" s="19">
        <v>34.700000000000003</v>
      </c>
      <c r="AG25" s="19">
        <v>2.7</v>
      </c>
      <c r="AH25" s="19">
        <v>-3.1</v>
      </c>
      <c r="AI25" s="19">
        <v>7</v>
      </c>
      <c r="AJ25" s="19">
        <v>53.3</v>
      </c>
      <c r="AK25" s="19">
        <v>14.5</v>
      </c>
      <c r="AL25" s="19">
        <v>-1.2</v>
      </c>
      <c r="AM25" s="18">
        <v>0</v>
      </c>
    </row>
    <row r="26" spans="1:39" x14ac:dyDescent="0.2">
      <c r="A26" s="17">
        <v>1966</v>
      </c>
      <c r="B26" s="19">
        <v>-44.3</v>
      </c>
      <c r="C26" s="19"/>
      <c r="D26" s="19">
        <v>135.66999999999999</v>
      </c>
      <c r="E26" s="19">
        <v>162.08000000000001</v>
      </c>
      <c r="F26" s="18">
        <f t="shared" si="0"/>
        <v>-26.410000000000025</v>
      </c>
      <c r="G26" s="19"/>
      <c r="H26" s="19"/>
      <c r="I26" s="19">
        <v>2.2000000000000002</v>
      </c>
      <c r="J26" s="19"/>
      <c r="K26" s="19"/>
      <c r="L26" s="19">
        <v>-14.5</v>
      </c>
      <c r="M26" s="19"/>
      <c r="N26" s="19"/>
      <c r="O26" s="19">
        <v>-15</v>
      </c>
      <c r="P26" s="19">
        <v>3.5</v>
      </c>
      <c r="Q26" s="19">
        <v>4.2</v>
      </c>
      <c r="R26" s="19"/>
      <c r="S26" s="19"/>
      <c r="T26" s="19">
        <v>43.6</v>
      </c>
      <c r="U26" s="18">
        <v>0</v>
      </c>
      <c r="V26" s="18">
        <v>0</v>
      </c>
      <c r="W26" s="18"/>
      <c r="X26" s="19">
        <v>43.6</v>
      </c>
      <c r="Y26" s="18">
        <f t="shared" si="2"/>
        <v>14.6</v>
      </c>
      <c r="Z26" s="19">
        <v>0</v>
      </c>
      <c r="AA26" s="19">
        <v>14.6</v>
      </c>
      <c r="AB26" s="19">
        <v>-3.2</v>
      </c>
      <c r="AC26" s="19"/>
      <c r="AD26" s="19">
        <v>5.2</v>
      </c>
      <c r="AE26" s="19">
        <v>25.9</v>
      </c>
      <c r="AF26" s="19">
        <v>18.2</v>
      </c>
      <c r="AG26" s="19">
        <v>7.7</v>
      </c>
      <c r="AH26" s="19">
        <v>-5.8</v>
      </c>
      <c r="AI26" s="19">
        <v>6.8</v>
      </c>
      <c r="AJ26" s="19">
        <v>32.200000000000003</v>
      </c>
      <c r="AK26" s="19">
        <v>-2</v>
      </c>
      <c r="AL26" s="19">
        <v>2.7</v>
      </c>
      <c r="AM26" s="18">
        <v>0</v>
      </c>
    </row>
    <row r="27" spans="1:39" x14ac:dyDescent="0.2">
      <c r="A27" s="17">
        <v>1967</v>
      </c>
      <c r="B27" s="19">
        <v>-50.2</v>
      </c>
      <c r="C27" s="19"/>
      <c r="D27" s="19">
        <v>143.30000000000001</v>
      </c>
      <c r="E27" s="19">
        <v>173.68</v>
      </c>
      <c r="F27" s="18">
        <f t="shared" si="0"/>
        <v>-30.379999999999995</v>
      </c>
      <c r="G27" s="19"/>
      <c r="H27" s="19"/>
      <c r="I27" s="19">
        <v>1.8</v>
      </c>
      <c r="J27" s="19"/>
      <c r="K27" s="19"/>
      <c r="L27" s="19">
        <v>-15</v>
      </c>
      <c r="M27" s="19"/>
      <c r="N27" s="19"/>
      <c r="O27" s="19">
        <v>-17</v>
      </c>
      <c r="P27" s="19">
        <v>4.4000000000000004</v>
      </c>
      <c r="Q27" s="19">
        <v>4.5</v>
      </c>
      <c r="R27" s="19"/>
      <c r="S27" s="19"/>
      <c r="T27" s="19">
        <v>3701</v>
      </c>
      <c r="U27" s="18">
        <v>0</v>
      </c>
      <c r="V27" s="18">
        <v>0</v>
      </c>
      <c r="W27" s="18"/>
      <c r="X27" s="19">
        <v>37.1</v>
      </c>
      <c r="Y27" s="18">
        <f t="shared" si="2"/>
        <v>16.2</v>
      </c>
      <c r="Z27" s="19">
        <v>0</v>
      </c>
      <c r="AA27" s="19">
        <v>16.2</v>
      </c>
      <c r="AB27" s="19">
        <v>-1</v>
      </c>
      <c r="AC27" s="19"/>
      <c r="AD27" s="19">
        <v>31.3</v>
      </c>
      <c r="AE27" s="19">
        <v>-4.2</v>
      </c>
      <c r="AF27" s="19">
        <v>14.8</v>
      </c>
      <c r="AG27" s="19">
        <v>-18.899999999999999</v>
      </c>
      <c r="AH27" s="19">
        <v>-8.6</v>
      </c>
      <c r="AI27" s="19">
        <v>3.3</v>
      </c>
      <c r="AJ27" s="19">
        <v>21.9</v>
      </c>
      <c r="AK27" s="19">
        <v>14.4</v>
      </c>
      <c r="AL27" s="19">
        <v>-1.3</v>
      </c>
      <c r="AM27" s="18">
        <v>0</v>
      </c>
    </row>
    <row r="28" spans="1:39" x14ac:dyDescent="0.2">
      <c r="A28" s="17">
        <v>1968</v>
      </c>
      <c r="B28" s="19">
        <v>-42.9</v>
      </c>
      <c r="C28" s="19"/>
      <c r="D28" s="19">
        <v>170.05</v>
      </c>
      <c r="E28" s="19">
        <v>193.68</v>
      </c>
      <c r="F28" s="18">
        <f t="shared" si="0"/>
        <v>-23.629999999999995</v>
      </c>
      <c r="G28" s="19"/>
      <c r="H28" s="19"/>
      <c r="I28" s="19">
        <v>3.4</v>
      </c>
      <c r="J28" s="19"/>
      <c r="K28" s="19"/>
      <c r="L28" s="19">
        <v>-13.1</v>
      </c>
      <c r="M28" s="19"/>
      <c r="N28" s="19"/>
      <c r="O28" s="19">
        <v>-18.600000000000001</v>
      </c>
      <c r="P28" s="19">
        <v>4.8</v>
      </c>
      <c r="Q28" s="19">
        <v>3.8</v>
      </c>
      <c r="R28" s="19"/>
      <c r="S28" s="19"/>
      <c r="T28" s="19">
        <v>32.1</v>
      </c>
      <c r="U28" s="18">
        <v>0</v>
      </c>
      <c r="V28" s="18">
        <v>0</v>
      </c>
      <c r="W28" s="18"/>
      <c r="X28" s="19">
        <v>32.1</v>
      </c>
      <c r="Y28" s="18">
        <f t="shared" si="2"/>
        <v>15</v>
      </c>
      <c r="Z28" s="19">
        <v>0</v>
      </c>
      <c r="AA28" s="19">
        <v>15</v>
      </c>
      <c r="AB28" s="19">
        <v>-14.1</v>
      </c>
      <c r="AC28" s="19"/>
      <c r="AD28" s="19">
        <v>15.6</v>
      </c>
      <c r="AE28" s="19">
        <v>24.1</v>
      </c>
      <c r="AF28" s="19">
        <v>23.9</v>
      </c>
      <c r="AG28" s="19">
        <v>0.3</v>
      </c>
      <c r="AH28" s="19">
        <v>-8.8000000000000007</v>
      </c>
      <c r="AI28" s="19">
        <v>0.2</v>
      </c>
      <c r="AJ28" s="19">
        <v>31.2</v>
      </c>
      <c r="AK28" s="19">
        <v>18.100000000000001</v>
      </c>
      <c r="AL28" s="19">
        <v>-7.3</v>
      </c>
      <c r="AM28" s="18">
        <v>0</v>
      </c>
    </row>
    <row r="29" spans="1:39" x14ac:dyDescent="0.2">
      <c r="A29" s="17">
        <v>1969</v>
      </c>
      <c r="B29" s="19">
        <v>-51.6</v>
      </c>
      <c r="C29" s="19"/>
      <c r="D29" s="19">
        <v>189.59</v>
      </c>
      <c r="E29" s="19">
        <v>221.46</v>
      </c>
      <c r="F29" s="18">
        <f t="shared" si="0"/>
        <v>-31.870000000000005</v>
      </c>
      <c r="G29" s="19"/>
      <c r="H29" s="19"/>
      <c r="I29" s="19">
        <v>5.5</v>
      </c>
      <c r="J29" s="19"/>
      <c r="K29" s="19"/>
      <c r="L29" s="19">
        <v>-15.9</v>
      </c>
      <c r="M29" s="19"/>
      <c r="N29" s="19"/>
      <c r="O29" s="19">
        <v>-16.399999999999999</v>
      </c>
      <c r="P29" s="19">
        <v>4.5999999999999996</v>
      </c>
      <c r="Q29" s="19">
        <v>3.8</v>
      </c>
      <c r="R29" s="19"/>
      <c r="S29" s="19"/>
      <c r="T29" s="19">
        <v>57.4</v>
      </c>
      <c r="U29" s="18">
        <v>0</v>
      </c>
      <c r="V29" s="18">
        <v>0</v>
      </c>
      <c r="W29" s="18"/>
      <c r="X29" s="19">
        <v>57.4</v>
      </c>
      <c r="Y29" s="18">
        <f t="shared" si="2"/>
        <v>24.1</v>
      </c>
      <c r="Z29" s="19">
        <v>0</v>
      </c>
      <c r="AA29" s="19">
        <v>24.1</v>
      </c>
      <c r="AB29" s="19">
        <v>-4</v>
      </c>
      <c r="AC29" s="19"/>
      <c r="AD29" s="19">
        <v>16.8</v>
      </c>
      <c r="AE29" s="19">
        <v>16.399999999999999</v>
      </c>
      <c r="AF29" s="19">
        <v>16.100000000000001</v>
      </c>
      <c r="AG29" s="19">
        <v>0.3</v>
      </c>
      <c r="AH29" s="19">
        <v>3.4</v>
      </c>
      <c r="AI29" s="19">
        <v>0.7</v>
      </c>
      <c r="AJ29" s="19">
        <v>37.299999999999997</v>
      </c>
      <c r="AK29" s="19">
        <v>12.7</v>
      </c>
      <c r="AL29" s="19">
        <v>-18.399999999999999</v>
      </c>
      <c r="AM29" s="18">
        <v>0</v>
      </c>
    </row>
    <row r="30" spans="1:39" x14ac:dyDescent="0.2">
      <c r="A30" s="17">
        <v>1970</v>
      </c>
      <c r="B30" s="19">
        <v>-74</v>
      </c>
      <c r="C30" s="19"/>
      <c r="D30" s="19">
        <v>230.99</v>
      </c>
      <c r="E30" s="19">
        <v>286.77</v>
      </c>
      <c r="F30" s="18">
        <f t="shared" si="0"/>
        <v>-55.779999999999973</v>
      </c>
      <c r="G30" s="19"/>
      <c r="H30" s="19"/>
      <c r="I30" s="19">
        <v>9.4</v>
      </c>
      <c r="J30" s="19"/>
      <c r="K30" s="19"/>
      <c r="L30" s="19">
        <v>-19.3</v>
      </c>
      <c r="M30" s="19"/>
      <c r="N30" s="19"/>
      <c r="O30" s="19">
        <v>-136</v>
      </c>
      <c r="P30" s="19">
        <v>2.5</v>
      </c>
      <c r="Q30" s="19">
        <v>3.5</v>
      </c>
      <c r="R30" s="19"/>
      <c r="S30" s="19"/>
      <c r="T30" s="19">
        <v>70.8</v>
      </c>
      <c r="U30" s="18">
        <v>0</v>
      </c>
      <c r="V30" s="18">
        <v>0</v>
      </c>
      <c r="W30" s="18"/>
      <c r="X30" s="19">
        <v>70.8</v>
      </c>
      <c r="Y30" s="18">
        <f t="shared" si="2"/>
        <v>26.3</v>
      </c>
      <c r="Z30" s="19">
        <v>0</v>
      </c>
      <c r="AA30" s="19">
        <v>26.3</v>
      </c>
      <c r="AB30" s="19">
        <v>-0.4</v>
      </c>
      <c r="AC30" s="19"/>
      <c r="AD30" s="19">
        <v>25.4</v>
      </c>
      <c r="AE30" s="19">
        <v>19.7</v>
      </c>
      <c r="AF30" s="19">
        <v>19.3</v>
      </c>
      <c r="AG30" s="19">
        <v>0.4</v>
      </c>
      <c r="AH30" s="19">
        <v>-3.8</v>
      </c>
      <c r="AI30" s="19">
        <v>3.5</v>
      </c>
      <c r="AJ30" s="19">
        <v>44.8</v>
      </c>
      <c r="AK30" s="19">
        <v>-9.6</v>
      </c>
      <c r="AL30" s="19">
        <v>12.7</v>
      </c>
      <c r="AM30" s="18">
        <v>0</v>
      </c>
    </row>
    <row r="31" spans="1:39" x14ac:dyDescent="0.2">
      <c r="A31" s="17">
        <v>1971</v>
      </c>
      <c r="B31" s="19">
        <v>-114</v>
      </c>
      <c r="C31" s="19"/>
      <c r="D31" s="19">
        <v>224.57</v>
      </c>
      <c r="E31" s="19">
        <v>316.27</v>
      </c>
      <c r="F31" s="18">
        <f t="shared" si="0"/>
        <v>-91.699999999999989</v>
      </c>
      <c r="G31" s="19"/>
      <c r="H31" s="19"/>
      <c r="I31" s="19">
        <v>7.2</v>
      </c>
      <c r="J31" s="19"/>
      <c r="K31" s="19"/>
      <c r="L31" s="19">
        <v>-21.5</v>
      </c>
      <c r="M31" s="19"/>
      <c r="N31" s="19"/>
      <c r="O31" s="19">
        <v>-14.6</v>
      </c>
      <c r="P31" s="19">
        <v>3.9</v>
      </c>
      <c r="Q31" s="19">
        <v>3.6</v>
      </c>
      <c r="R31" s="19"/>
      <c r="S31" s="19"/>
      <c r="T31" s="19">
        <v>66.400000000000006</v>
      </c>
      <c r="U31" s="18">
        <v>0</v>
      </c>
      <c r="V31" s="18">
        <v>0</v>
      </c>
      <c r="W31" s="18"/>
      <c r="X31" s="19">
        <v>66.400000000000006</v>
      </c>
      <c r="Y31" s="18">
        <f t="shared" si="2"/>
        <v>22</v>
      </c>
      <c r="Z31" s="19">
        <v>0</v>
      </c>
      <c r="AA31" s="19">
        <v>22</v>
      </c>
      <c r="AB31" s="19">
        <v>-0.3</v>
      </c>
      <c r="AC31" s="19"/>
      <c r="AD31" s="19">
        <v>57.6</v>
      </c>
      <c r="AE31" s="19">
        <v>-0.1</v>
      </c>
      <c r="AF31" s="19">
        <v>-0.2</v>
      </c>
      <c r="AG31" s="19">
        <v>0.1</v>
      </c>
      <c r="AH31" s="19">
        <v>-10.4</v>
      </c>
      <c r="AI31" s="19">
        <v>-2.4</v>
      </c>
      <c r="AJ31" s="19">
        <v>44.7</v>
      </c>
      <c r="AK31" s="19">
        <v>59.5</v>
      </c>
      <c r="AL31" s="19">
        <v>-11.9</v>
      </c>
      <c r="AM31" s="18">
        <v>0</v>
      </c>
    </row>
    <row r="32" spans="1:39" x14ac:dyDescent="0.2">
      <c r="A32" s="17">
        <v>1972</v>
      </c>
      <c r="B32" s="19">
        <v>-100</v>
      </c>
      <c r="C32" s="19"/>
      <c r="D32" s="19">
        <v>278.86</v>
      </c>
      <c r="E32" s="19">
        <v>337.11</v>
      </c>
      <c r="F32" s="18">
        <f>D32-E32</f>
        <v>-58.25</v>
      </c>
      <c r="G32" s="19"/>
      <c r="H32" s="19"/>
      <c r="I32" s="19">
        <v>11.3</v>
      </c>
      <c r="J32" s="19"/>
      <c r="K32" s="19"/>
      <c r="L32" s="19">
        <v>-24.4</v>
      </c>
      <c r="M32" s="19"/>
      <c r="N32" s="19"/>
      <c r="O32" s="19">
        <v>-34.9</v>
      </c>
      <c r="P32" s="19">
        <v>2.6</v>
      </c>
      <c r="Q32" s="19">
        <v>4.0999999999999996</v>
      </c>
      <c r="R32" s="19"/>
      <c r="S32" s="19"/>
      <c r="T32" s="19">
        <v>57.8</v>
      </c>
      <c r="U32" s="18">
        <v>0</v>
      </c>
      <c r="V32" s="18">
        <v>0</v>
      </c>
      <c r="W32" s="18"/>
      <c r="X32" s="19">
        <v>57.8</v>
      </c>
      <c r="Y32" s="18">
        <f t="shared" si="2"/>
        <v>25.8</v>
      </c>
      <c r="Z32" s="19">
        <v>0</v>
      </c>
      <c r="AA32" s="19">
        <v>25.8</v>
      </c>
      <c r="AB32" s="19">
        <v>-0.2</v>
      </c>
      <c r="AC32" s="19"/>
      <c r="AD32" s="19">
        <v>-0.9</v>
      </c>
      <c r="AE32" s="19">
        <v>57.2</v>
      </c>
      <c r="AF32" s="19">
        <v>56.9</v>
      </c>
      <c r="AG32" s="19">
        <v>0.3</v>
      </c>
      <c r="AH32" s="19">
        <v>-22.3</v>
      </c>
      <c r="AI32" s="19">
        <v>-1.8</v>
      </c>
      <c r="AJ32" s="19">
        <v>32.1</v>
      </c>
      <c r="AK32" s="19">
        <v>43.2</v>
      </c>
      <c r="AL32" s="19">
        <v>-1</v>
      </c>
      <c r="AM32" s="18">
        <v>0</v>
      </c>
    </row>
    <row r="33" spans="1:39" x14ac:dyDescent="0.2">
      <c r="A33" s="17">
        <v>1973</v>
      </c>
      <c r="B33" s="19">
        <v>-111.9</v>
      </c>
      <c r="C33" s="19"/>
      <c r="D33" s="19">
        <v>344.31</v>
      </c>
      <c r="E33" s="19">
        <v>411.59</v>
      </c>
      <c r="F33" s="18">
        <f t="shared" si="0"/>
        <v>-67.279999999999973</v>
      </c>
      <c r="G33" s="19"/>
      <c r="H33" s="19"/>
      <c r="I33" s="19">
        <v>14.7</v>
      </c>
      <c r="J33" s="19"/>
      <c r="K33" s="19"/>
      <c r="L33" s="19">
        <v>-29.8</v>
      </c>
      <c r="M33" s="19"/>
      <c r="N33" s="19"/>
      <c r="O33" s="19">
        <v>-37.9</v>
      </c>
      <c r="P33" s="19">
        <v>-1</v>
      </c>
      <c r="Q33" s="19">
        <v>7</v>
      </c>
      <c r="R33" s="19"/>
      <c r="S33" s="19"/>
      <c r="T33" s="19">
        <v>86</v>
      </c>
      <c r="U33" s="18">
        <v>0</v>
      </c>
      <c r="V33" s="18">
        <v>0</v>
      </c>
      <c r="W33" s="18"/>
      <c r="X33" s="19">
        <v>86</v>
      </c>
      <c r="Y33" s="18">
        <f t="shared" si="2"/>
        <v>37.6</v>
      </c>
      <c r="Z33" s="19">
        <v>0</v>
      </c>
      <c r="AA33" s="19">
        <v>37.6</v>
      </c>
      <c r="AB33" s="19">
        <v>-0.4</v>
      </c>
      <c r="AC33" s="19"/>
      <c r="AD33" s="19">
        <v>-19.2</v>
      </c>
      <c r="AE33" s="19">
        <v>64.5</v>
      </c>
      <c r="AF33" s="19">
        <v>60.9</v>
      </c>
      <c r="AG33" s="19">
        <v>3.5</v>
      </c>
      <c r="AH33" s="19">
        <v>6.9</v>
      </c>
      <c r="AI33" s="19">
        <v>-3.4</v>
      </c>
      <c r="AJ33" s="19">
        <v>48.8</v>
      </c>
      <c r="AK33" s="19">
        <v>40</v>
      </c>
      <c r="AL33" s="19">
        <v>-14.1</v>
      </c>
      <c r="AM33" s="18">
        <v>0</v>
      </c>
    </row>
    <row r="34" spans="1:39" x14ac:dyDescent="0.2">
      <c r="A34" s="17">
        <v>1974</v>
      </c>
      <c r="B34" s="19">
        <v>-266.2</v>
      </c>
      <c r="C34" s="19"/>
      <c r="D34" s="19">
        <v>440.06</v>
      </c>
      <c r="E34" s="19">
        <v>649.22</v>
      </c>
      <c r="F34" s="18">
        <f t="shared" si="0"/>
        <v>-209.16000000000003</v>
      </c>
      <c r="G34" s="19"/>
      <c r="H34" s="19"/>
      <c r="I34" s="19">
        <v>21.3</v>
      </c>
      <c r="J34" s="19"/>
      <c r="K34" s="19"/>
      <c r="L34" s="19">
        <v>-51.6</v>
      </c>
      <c r="M34" s="19"/>
      <c r="N34" s="19"/>
      <c r="O34" s="19">
        <v>-38.6</v>
      </c>
      <c r="P34" s="19">
        <v>1</v>
      </c>
      <c r="Q34" s="19">
        <v>8.6999999999999993</v>
      </c>
      <c r="R34" s="19"/>
      <c r="S34" s="19"/>
      <c r="T34" s="19">
        <v>193.3</v>
      </c>
      <c r="U34" s="18">
        <v>0</v>
      </c>
      <c r="V34" s="18">
        <v>0</v>
      </c>
      <c r="W34" s="18"/>
      <c r="X34" s="19">
        <v>193.3</v>
      </c>
      <c r="Y34" s="18">
        <f t="shared" si="2"/>
        <v>46.3</v>
      </c>
      <c r="Z34" s="19">
        <v>0</v>
      </c>
      <c r="AA34" s="19">
        <v>46.3</v>
      </c>
      <c r="AB34" s="19">
        <v>0</v>
      </c>
      <c r="AC34" s="19"/>
      <c r="AD34" s="19">
        <v>70.900000000000006</v>
      </c>
      <c r="AE34" s="19">
        <v>113.8</v>
      </c>
      <c r="AF34" s="19">
        <v>114.6</v>
      </c>
      <c r="AG34" s="19">
        <v>-0.8</v>
      </c>
      <c r="AH34" s="19">
        <v>-29.6</v>
      </c>
      <c r="AI34" s="19">
        <v>-8.1999999999999993</v>
      </c>
      <c r="AJ34" s="19">
        <v>147</v>
      </c>
      <c r="AK34" s="19">
        <v>50.6</v>
      </c>
      <c r="AL34" s="19">
        <v>22.3</v>
      </c>
      <c r="AM34" s="18">
        <v>0</v>
      </c>
    </row>
    <row r="35" spans="1:39" x14ac:dyDescent="0.2">
      <c r="A35" s="17">
        <v>1975</v>
      </c>
      <c r="B35" s="19">
        <v>-217.6</v>
      </c>
      <c r="C35" s="19"/>
      <c r="D35" s="19">
        <v>493</v>
      </c>
      <c r="E35" s="19">
        <v>627.29999999999995</v>
      </c>
      <c r="F35" s="19">
        <f t="shared" si="0"/>
        <v>-134.29999999999995</v>
      </c>
      <c r="G35" s="19"/>
      <c r="H35" s="19"/>
      <c r="I35" s="19">
        <v>16.899999999999999</v>
      </c>
      <c r="J35" s="19"/>
      <c r="K35" s="19"/>
      <c r="L35" s="19">
        <v>-48.6</v>
      </c>
      <c r="M35" s="19"/>
      <c r="N35" s="19"/>
      <c r="O35" s="19">
        <v>-60.9</v>
      </c>
      <c r="P35" s="19">
        <v>0.2</v>
      </c>
      <c r="Q35" s="19">
        <v>9.5</v>
      </c>
      <c r="R35" s="19"/>
      <c r="S35" s="19"/>
      <c r="T35" s="19">
        <v>215.9</v>
      </c>
      <c r="U35" s="18">
        <v>0</v>
      </c>
      <c r="V35" s="18">
        <v>0</v>
      </c>
      <c r="W35" s="18"/>
      <c r="X35" s="19">
        <v>215.9</v>
      </c>
      <c r="Y35" s="18">
        <f t="shared" si="2"/>
        <v>69</v>
      </c>
      <c r="Z35" s="19">
        <v>0</v>
      </c>
      <c r="AA35" s="19">
        <v>69</v>
      </c>
      <c r="AB35" s="19">
        <v>0</v>
      </c>
      <c r="AC35" s="19"/>
      <c r="AD35" s="19">
        <v>-36.799999999999997</v>
      </c>
      <c r="AE35" s="19">
        <v>180.4</v>
      </c>
      <c r="AF35" s="19">
        <v>183.6</v>
      </c>
      <c r="AG35" s="19">
        <v>-3.2</v>
      </c>
      <c r="AH35" s="19">
        <v>5.7</v>
      </c>
      <c r="AI35" s="19">
        <v>-2.5</v>
      </c>
      <c r="AJ35" s="19">
        <v>146.9</v>
      </c>
      <c r="AK35" s="19">
        <v>33.1</v>
      </c>
      <c r="AL35" s="19">
        <v>-31.4</v>
      </c>
      <c r="AM35" s="18">
        <v>0</v>
      </c>
    </row>
    <row r="36" spans="1:39" x14ac:dyDescent="0.2">
      <c r="A36" s="17">
        <v>1976</v>
      </c>
      <c r="B36" s="19">
        <v>-201.5</v>
      </c>
      <c r="C36" s="19"/>
      <c r="D36" s="19">
        <v>592.4</v>
      </c>
      <c r="E36" s="19">
        <v>695.5</v>
      </c>
      <c r="F36" s="19">
        <f t="shared" si="0"/>
        <v>-103.10000000000002</v>
      </c>
      <c r="G36" s="19"/>
      <c r="H36" s="19"/>
      <c r="I36" s="19">
        <v>13.1</v>
      </c>
      <c r="J36" s="19"/>
      <c r="K36" s="19"/>
      <c r="L36" s="19">
        <v>-55.4</v>
      </c>
      <c r="M36" s="19"/>
      <c r="N36" s="19"/>
      <c r="O36" s="19">
        <v>-69.099999999999994</v>
      </c>
      <c r="P36" s="19">
        <v>2</v>
      </c>
      <c r="Q36" s="19">
        <v>11.2</v>
      </c>
      <c r="R36" s="19"/>
      <c r="S36" s="19"/>
      <c r="T36" s="19">
        <v>345.7</v>
      </c>
      <c r="U36" s="18">
        <v>0</v>
      </c>
      <c r="V36" s="18">
        <v>0</v>
      </c>
      <c r="W36" s="18"/>
      <c r="X36" s="19">
        <v>345.7</v>
      </c>
      <c r="Y36" s="18">
        <f t="shared" si="2"/>
        <v>62</v>
      </c>
      <c r="Z36" s="19">
        <v>-1.3</v>
      </c>
      <c r="AA36" s="19">
        <v>60.7</v>
      </c>
      <c r="AB36" s="19">
        <v>0</v>
      </c>
      <c r="AC36" s="19"/>
      <c r="AD36" s="19">
        <v>13.5</v>
      </c>
      <c r="AE36" s="19">
        <v>252.2</v>
      </c>
      <c r="AF36" s="19">
        <v>252</v>
      </c>
      <c r="AG36" s="19">
        <v>0.2</v>
      </c>
      <c r="AH36" s="19">
        <v>19.399999999999999</v>
      </c>
      <c r="AI36" s="19">
        <v>-0.2</v>
      </c>
      <c r="AJ36" s="19">
        <v>285</v>
      </c>
      <c r="AK36" s="19">
        <v>-97.6</v>
      </c>
      <c r="AL36" s="19">
        <v>-46.6</v>
      </c>
      <c r="AM36" s="18">
        <v>0</v>
      </c>
    </row>
    <row r="37" spans="1:39" x14ac:dyDescent="0.2">
      <c r="A37" s="17">
        <v>1977</v>
      </c>
      <c r="B37" s="19">
        <v>-225.6</v>
      </c>
      <c r="C37" s="19"/>
      <c r="D37" s="19">
        <v>827.8</v>
      </c>
      <c r="E37" s="19">
        <v>925.1</v>
      </c>
      <c r="F37" s="19">
        <f t="shared" si="0"/>
        <v>-97.300000000000068</v>
      </c>
      <c r="G37" s="19"/>
      <c r="H37" s="19"/>
      <c r="I37" s="19">
        <v>11</v>
      </c>
      <c r="J37" s="19"/>
      <c r="K37" s="19"/>
      <c r="L37" s="19">
        <v>-78.5</v>
      </c>
      <c r="M37" s="19"/>
      <c r="N37" s="19"/>
      <c r="O37" s="19">
        <v>-73.5</v>
      </c>
      <c r="P37" s="19">
        <v>0.4</v>
      </c>
      <c r="Q37" s="19">
        <v>15</v>
      </c>
      <c r="R37" s="19"/>
      <c r="S37" s="19"/>
      <c r="T37" s="19">
        <v>354.5</v>
      </c>
      <c r="U37" s="18">
        <v>0</v>
      </c>
      <c r="V37" s="18">
        <v>0</v>
      </c>
      <c r="W37" s="18"/>
      <c r="X37" s="19">
        <v>354.5</v>
      </c>
      <c r="Y37" s="18">
        <f t="shared" si="2"/>
        <v>63.1</v>
      </c>
      <c r="Z37" s="19">
        <v>0</v>
      </c>
      <c r="AA37" s="19">
        <v>63.1</v>
      </c>
      <c r="AB37" s="19">
        <v>3.5</v>
      </c>
      <c r="AC37" s="19"/>
      <c r="AD37" s="19">
        <v>17</v>
      </c>
      <c r="AE37" s="19">
        <v>343.9</v>
      </c>
      <c r="AF37" s="19">
        <v>337.9</v>
      </c>
      <c r="AG37" s="19">
        <v>6</v>
      </c>
      <c r="AH37" s="19">
        <v>24.8</v>
      </c>
      <c r="AI37" s="19">
        <v>-97.8</v>
      </c>
      <c r="AJ37" s="19">
        <v>287.89999999999998</v>
      </c>
      <c r="AK37" s="19">
        <v>-27.5</v>
      </c>
      <c r="AL37" s="19">
        <v>-101.4</v>
      </c>
      <c r="AM37" s="18">
        <v>0</v>
      </c>
    </row>
    <row r="38" spans="1:39" x14ac:dyDescent="0.2">
      <c r="A38" s="17">
        <v>1978</v>
      </c>
      <c r="B38" s="19">
        <v>-363.2</v>
      </c>
      <c r="C38" s="19"/>
      <c r="D38" s="19">
        <v>863.9</v>
      </c>
      <c r="E38" s="19">
        <v>1049.5</v>
      </c>
      <c r="F38" s="19">
        <f t="shared" si="0"/>
        <v>-185.60000000000002</v>
      </c>
      <c r="G38" s="19"/>
      <c r="H38" s="19"/>
      <c r="I38" s="19">
        <v>11</v>
      </c>
      <c r="J38" s="19"/>
      <c r="K38" s="19"/>
      <c r="L38" s="19">
        <v>-99.4</v>
      </c>
      <c r="M38" s="19"/>
      <c r="N38" s="19"/>
      <c r="O38" s="19">
        <v>-103.3</v>
      </c>
      <c r="P38" s="19">
        <v>0.8</v>
      </c>
      <c r="Q38" s="19">
        <v>15.3</v>
      </c>
      <c r="R38" s="19"/>
      <c r="S38" s="19"/>
      <c r="T38" s="19">
        <v>522</v>
      </c>
      <c r="U38" s="18">
        <v>0</v>
      </c>
      <c r="V38" s="18">
        <v>0</v>
      </c>
      <c r="W38" s="18"/>
      <c r="X38" s="19">
        <v>522</v>
      </c>
      <c r="Y38" s="18">
        <f t="shared" si="2"/>
        <v>48.7</v>
      </c>
      <c r="Z38" s="19">
        <v>-1.6</v>
      </c>
      <c r="AA38" s="19">
        <v>47.1</v>
      </c>
      <c r="AB38" s="19">
        <v>20.6</v>
      </c>
      <c r="AC38" s="19"/>
      <c r="AD38" s="19">
        <v>8.1999999999999993</v>
      </c>
      <c r="AE38" s="19">
        <v>455.3</v>
      </c>
      <c r="AF38" s="19">
        <v>440.5</v>
      </c>
      <c r="AG38" s="19">
        <v>14.8</v>
      </c>
      <c r="AH38" s="19">
        <v>-6.3</v>
      </c>
      <c r="AI38" s="19">
        <v>-2.8</v>
      </c>
      <c r="AJ38" s="19">
        <v>454.3</v>
      </c>
      <c r="AK38" s="19">
        <v>-211.5</v>
      </c>
      <c r="AL38" s="19">
        <v>52.7</v>
      </c>
      <c r="AM38" s="18">
        <v>0</v>
      </c>
    </row>
    <row r="39" spans="1:39" x14ac:dyDescent="0.2">
      <c r="A39" s="17">
        <v>1979</v>
      </c>
      <c r="B39" s="19">
        <v>-588.20000000000005</v>
      </c>
      <c r="C39" s="19"/>
      <c r="D39" s="19">
        <v>942.1</v>
      </c>
      <c r="E39" s="19">
        <v>1257.2</v>
      </c>
      <c r="F39" s="19">
        <f t="shared" si="0"/>
        <v>-315.10000000000002</v>
      </c>
      <c r="G39" s="19"/>
      <c r="H39" s="19"/>
      <c r="I39" s="19">
        <v>10.4</v>
      </c>
      <c r="J39" s="19"/>
      <c r="K39" s="19"/>
      <c r="L39" s="19">
        <v>-113.2</v>
      </c>
      <c r="M39" s="19"/>
      <c r="N39" s="19"/>
      <c r="O39" s="19">
        <v>-146</v>
      </c>
      <c r="P39" s="19">
        <v>-4.3</v>
      </c>
      <c r="Q39" s="19">
        <v>16.5</v>
      </c>
      <c r="R39" s="19"/>
      <c r="S39" s="19"/>
      <c r="T39" s="19">
        <v>397.4</v>
      </c>
      <c r="U39" s="18">
        <v>0</v>
      </c>
      <c r="V39" s="18">
        <v>0</v>
      </c>
      <c r="W39" s="18"/>
      <c r="X39" s="19">
        <v>397.4</v>
      </c>
      <c r="Y39" s="18">
        <f t="shared" si="2"/>
        <v>43.5</v>
      </c>
      <c r="Z39" s="19">
        <v>-1.2</v>
      </c>
      <c r="AA39" s="19">
        <v>42.3</v>
      </c>
      <c r="AB39" s="19">
        <v>-1.8</v>
      </c>
      <c r="AC39" s="19"/>
      <c r="AD39" s="19">
        <v>35.299999999999997</v>
      </c>
      <c r="AE39" s="19">
        <v>384.8</v>
      </c>
      <c r="AF39" s="19">
        <v>343.5</v>
      </c>
      <c r="AG39" s="19">
        <v>41.3</v>
      </c>
      <c r="AH39" s="19">
        <v>-63.1</v>
      </c>
      <c r="AI39" s="19">
        <v>-0.1</v>
      </c>
      <c r="AJ39" s="19">
        <v>356.9</v>
      </c>
      <c r="AK39" s="19">
        <v>103.8</v>
      </c>
      <c r="AL39" s="19">
        <v>57.1</v>
      </c>
      <c r="AM39" s="18">
        <v>0</v>
      </c>
    </row>
    <row r="40" spans="1:39" x14ac:dyDescent="0.2">
      <c r="A40" s="17">
        <v>1980</v>
      </c>
      <c r="B40" s="19">
        <v>-663.9</v>
      </c>
      <c r="C40" s="19"/>
      <c r="D40" s="19">
        <v>1000.9</v>
      </c>
      <c r="E40" s="19">
        <v>1375.2</v>
      </c>
      <c r="F40" s="19">
        <f t="shared" si="0"/>
        <v>-374.30000000000007</v>
      </c>
      <c r="G40" s="19"/>
      <c r="H40" s="19"/>
      <c r="I40" s="19">
        <v>24.6</v>
      </c>
      <c r="J40" s="19"/>
      <c r="K40" s="19"/>
      <c r="L40" s="19">
        <v>-118.4</v>
      </c>
      <c r="M40" s="19"/>
      <c r="N40" s="19"/>
      <c r="O40" s="19">
        <v>-216.2</v>
      </c>
      <c r="P40" s="19">
        <v>-5.2</v>
      </c>
      <c r="Q40" s="19">
        <v>19.8</v>
      </c>
      <c r="R40" s="19"/>
      <c r="S40" s="19"/>
      <c r="T40" s="19">
        <v>536</v>
      </c>
      <c r="U40" s="18">
        <v>0</v>
      </c>
      <c r="V40" s="18">
        <v>0</v>
      </c>
      <c r="W40" s="18"/>
      <c r="X40" s="19">
        <v>536</v>
      </c>
      <c r="Y40" s="18">
        <f t="shared" si="2"/>
        <v>52.6</v>
      </c>
      <c r="Z40" s="19">
        <v>-4.5</v>
      </c>
      <c r="AA40" s="19">
        <v>48.1</v>
      </c>
      <c r="AB40" s="19">
        <v>-2.2000000000000002</v>
      </c>
      <c r="AC40" s="19"/>
      <c r="AD40" s="19">
        <v>149.30000000000001</v>
      </c>
      <c r="AE40" s="19">
        <v>395.9</v>
      </c>
      <c r="AF40" s="19">
        <v>361.7</v>
      </c>
      <c r="AG40" s="19">
        <v>34.200000000000003</v>
      </c>
      <c r="AH40" s="19">
        <v>-53.8</v>
      </c>
      <c r="AI40" s="19">
        <v>-1.3</v>
      </c>
      <c r="AJ40" s="19">
        <v>490.1</v>
      </c>
      <c r="AK40" s="19">
        <v>-43.7</v>
      </c>
      <c r="AL40" s="19">
        <v>171.6</v>
      </c>
      <c r="AM40" s="18">
        <v>0</v>
      </c>
    </row>
    <row r="41" spans="1:39" x14ac:dyDescent="0.2">
      <c r="A41" s="17">
        <v>1981</v>
      </c>
      <c r="B41" s="19">
        <v>-409.1</v>
      </c>
      <c r="C41" s="19"/>
      <c r="D41" s="19">
        <v>1002.6</v>
      </c>
      <c r="E41" s="19">
        <v>1090.5999999999999</v>
      </c>
      <c r="F41" s="19">
        <f t="shared" si="0"/>
        <v>-87.999999999999886</v>
      </c>
      <c r="G41" s="19"/>
      <c r="H41" s="19"/>
      <c r="I41" s="19">
        <v>47.1</v>
      </c>
      <c r="J41" s="19"/>
      <c r="K41" s="19"/>
      <c r="L41" s="19">
        <v>-87.2</v>
      </c>
      <c r="M41" s="19"/>
      <c r="N41" s="19"/>
      <c r="O41" s="19">
        <v>-303.89999999999998</v>
      </c>
      <c r="P41" s="19">
        <v>-0.2</v>
      </c>
      <c r="Q41" s="19">
        <v>27.2</v>
      </c>
      <c r="R41" s="19"/>
      <c r="S41" s="19"/>
      <c r="T41" s="19">
        <v>316.60000000000002</v>
      </c>
      <c r="U41" s="18">
        <v>0</v>
      </c>
      <c r="V41" s="18">
        <v>0</v>
      </c>
      <c r="W41" s="18"/>
      <c r="X41" s="19">
        <v>316.60000000000002</v>
      </c>
      <c r="Y41" s="18">
        <f t="shared" si="2"/>
        <v>69.600000000000009</v>
      </c>
      <c r="Z41" s="19">
        <v>-3.4</v>
      </c>
      <c r="AA41" s="19">
        <v>66.2</v>
      </c>
      <c r="AB41" s="19">
        <v>-2.8</v>
      </c>
      <c r="AC41" s="19"/>
      <c r="AD41" s="19">
        <v>-84.3</v>
      </c>
      <c r="AE41" s="19">
        <v>412.6</v>
      </c>
      <c r="AF41" s="19">
        <v>160.69999999999999</v>
      </c>
      <c r="AG41" s="19">
        <v>252</v>
      </c>
      <c r="AH41" s="19">
        <v>-70.599999999999994</v>
      </c>
      <c r="AI41" s="19">
        <v>-4.5999999999999996</v>
      </c>
      <c r="AJ41" s="19">
        <v>253.1</v>
      </c>
      <c r="AK41" s="19">
        <v>33.799999999999997</v>
      </c>
      <c r="AL41" s="19">
        <v>58.7</v>
      </c>
      <c r="AM41" s="18">
        <v>0</v>
      </c>
    </row>
    <row r="42" spans="1:39" x14ac:dyDescent="0.2">
      <c r="A42" s="17">
        <v>1982</v>
      </c>
      <c r="B42" s="19">
        <v>-297</v>
      </c>
      <c r="C42" s="19"/>
      <c r="D42" s="19">
        <v>869</v>
      </c>
      <c r="E42" s="19">
        <v>804.9</v>
      </c>
      <c r="F42" s="19">
        <f t="shared" si="0"/>
        <v>64.100000000000023</v>
      </c>
      <c r="G42" s="19"/>
      <c r="H42" s="19"/>
      <c r="I42" s="19">
        <v>89</v>
      </c>
      <c r="J42" s="19"/>
      <c r="K42" s="19"/>
      <c r="L42" s="19">
        <v>-67.400000000000006</v>
      </c>
      <c r="M42" s="19"/>
      <c r="N42" s="19"/>
      <c r="O42" s="19">
        <v>-403.9</v>
      </c>
      <c r="P42" s="19">
        <v>6.3</v>
      </c>
      <c r="Q42" s="19">
        <v>29.6</v>
      </c>
      <c r="R42" s="19"/>
      <c r="S42" s="19"/>
      <c r="T42" s="19">
        <v>252.9</v>
      </c>
      <c r="U42" s="19">
        <v>0</v>
      </c>
      <c r="V42" s="18">
        <v>0</v>
      </c>
      <c r="W42" s="18"/>
      <c r="X42" s="19">
        <v>252.9</v>
      </c>
      <c r="Y42" s="18">
        <f t="shared" si="2"/>
        <v>28.8</v>
      </c>
      <c r="Z42" s="19">
        <v>-2.5</v>
      </c>
      <c r="AA42" s="19">
        <v>26.3</v>
      </c>
      <c r="AB42" s="19">
        <v>0</v>
      </c>
      <c r="AC42" s="19"/>
      <c r="AD42" s="19">
        <v>-41.7</v>
      </c>
      <c r="AE42" s="19">
        <v>399</v>
      </c>
      <c r="AF42" s="19">
        <v>-104.9</v>
      </c>
      <c r="AG42" s="19">
        <v>503.9</v>
      </c>
      <c r="AH42" s="19">
        <v>-122.6</v>
      </c>
      <c r="AI42" s="19">
        <v>-8</v>
      </c>
      <c r="AJ42" s="19">
        <v>226.7</v>
      </c>
      <c r="AK42" s="19">
        <v>176.8</v>
      </c>
      <c r="AL42" s="19">
        <v>132.69999999999999</v>
      </c>
      <c r="AM42" s="18">
        <v>0</v>
      </c>
    </row>
    <row r="43" spans="1:39" x14ac:dyDescent="0.2">
      <c r="A43" s="17">
        <v>1983</v>
      </c>
      <c r="B43" s="19">
        <v>-343.6</v>
      </c>
      <c r="C43" s="19"/>
      <c r="D43" s="19">
        <v>924.4</v>
      </c>
      <c r="E43" s="19">
        <v>981.3</v>
      </c>
      <c r="F43" s="19">
        <f t="shared" si="0"/>
        <v>-56.899999999999977</v>
      </c>
      <c r="G43" s="19"/>
      <c r="H43" s="19"/>
      <c r="I43" s="19">
        <v>80.599999999999994</v>
      </c>
      <c r="J43" s="19"/>
      <c r="K43" s="19"/>
      <c r="L43" s="19">
        <v>-60.3</v>
      </c>
      <c r="M43" s="19"/>
      <c r="N43" s="19"/>
      <c r="O43" s="19">
        <v>-333.6</v>
      </c>
      <c r="P43" s="19">
        <v>3.3</v>
      </c>
      <c r="Q43" s="19">
        <v>23.1</v>
      </c>
      <c r="R43" s="19"/>
      <c r="S43" s="19"/>
      <c r="T43" s="19">
        <v>341.3</v>
      </c>
      <c r="U43" s="19">
        <v>42.7</v>
      </c>
      <c r="V43" s="18">
        <v>0</v>
      </c>
      <c r="W43" s="18"/>
      <c r="X43" s="19">
        <v>298.60000000000002</v>
      </c>
      <c r="Y43" s="18">
        <f t="shared" si="2"/>
        <v>60.6</v>
      </c>
      <c r="Z43" s="19">
        <v>-5.5</v>
      </c>
      <c r="AA43" s="19">
        <v>55.1</v>
      </c>
      <c r="AB43" s="19">
        <v>-2.6</v>
      </c>
      <c r="AC43" s="19"/>
      <c r="AD43" s="19">
        <v>33.799999999999997</v>
      </c>
      <c r="AE43" s="19">
        <v>287.5</v>
      </c>
      <c r="AF43" s="19">
        <v>1129.2</v>
      </c>
      <c r="AG43" s="19">
        <v>-841.7</v>
      </c>
      <c r="AH43" s="19">
        <v>-75.099999999999994</v>
      </c>
      <c r="AI43" s="19">
        <v>-0.1</v>
      </c>
      <c r="AJ43" s="19">
        <v>246</v>
      </c>
      <c r="AK43" s="19">
        <v>122.4</v>
      </c>
      <c r="AL43" s="19">
        <v>-120.1</v>
      </c>
      <c r="AM43" s="18">
        <v>0</v>
      </c>
    </row>
    <row r="44" spans="1:39" x14ac:dyDescent="0.2">
      <c r="A44" s="17">
        <v>1984</v>
      </c>
      <c r="B44" s="19">
        <v>-272.5</v>
      </c>
      <c r="C44" s="19"/>
      <c r="D44" s="19">
        <v>1116.7</v>
      </c>
      <c r="E44" s="19">
        <v>1098.0999999999999</v>
      </c>
      <c r="F44" s="19">
        <f t="shared" si="0"/>
        <v>18.600000000000136</v>
      </c>
      <c r="G44" s="19"/>
      <c r="H44" s="19"/>
      <c r="I44" s="19">
        <v>66.2</v>
      </c>
      <c r="J44" s="19"/>
      <c r="K44" s="19"/>
      <c r="L44" s="19">
        <v>-60.8</v>
      </c>
      <c r="M44" s="19"/>
      <c r="N44" s="19"/>
      <c r="O44" s="19">
        <v>-313.5</v>
      </c>
      <c r="P44" s="19">
        <v>9</v>
      </c>
      <c r="Q44" s="19">
        <v>31.9</v>
      </c>
      <c r="R44" s="19"/>
      <c r="S44" s="19"/>
      <c r="T44" s="19">
        <v>416.2</v>
      </c>
      <c r="U44" s="19">
        <v>100</v>
      </c>
      <c r="V44" s="18">
        <v>0</v>
      </c>
      <c r="W44" s="18"/>
      <c r="X44" s="19">
        <v>316.2</v>
      </c>
      <c r="Y44" s="18">
        <f t="shared" si="2"/>
        <v>55.8</v>
      </c>
      <c r="Z44" s="19">
        <v>-3.9</v>
      </c>
      <c r="AA44" s="19">
        <v>51.9</v>
      </c>
      <c r="AB44" s="19">
        <v>-0.2</v>
      </c>
      <c r="AC44" s="19"/>
      <c r="AD44" s="19">
        <v>6.6</v>
      </c>
      <c r="AE44" s="19">
        <v>342.7</v>
      </c>
      <c r="AF44" s="19">
        <v>40.4</v>
      </c>
      <c r="AG44" s="19">
        <v>302.3</v>
      </c>
      <c r="AH44" s="19">
        <v>-84.2</v>
      </c>
      <c r="AI44" s="19">
        <v>-0.7</v>
      </c>
      <c r="AJ44" s="19">
        <v>264.5</v>
      </c>
      <c r="AK44" s="19">
        <v>-42.3</v>
      </c>
      <c r="AL44" s="19">
        <v>-101.3</v>
      </c>
      <c r="AM44" s="18">
        <v>0</v>
      </c>
    </row>
    <row r="45" spans="1:39" x14ac:dyDescent="0.2">
      <c r="A45" s="17">
        <v>1985</v>
      </c>
      <c r="B45" s="19">
        <v>-298.5</v>
      </c>
      <c r="C45" s="19"/>
      <c r="D45" s="19">
        <v>1081.8</v>
      </c>
      <c r="E45" s="19">
        <v>1120.8</v>
      </c>
      <c r="F45" s="19">
        <f t="shared" si="0"/>
        <v>-39</v>
      </c>
      <c r="G45" s="19"/>
      <c r="H45" s="19"/>
      <c r="I45" s="19">
        <v>64.400000000000006</v>
      </c>
      <c r="J45" s="19"/>
      <c r="K45" s="19"/>
      <c r="L45" s="19">
        <v>-83.6</v>
      </c>
      <c r="M45" s="19"/>
      <c r="N45" s="19"/>
      <c r="O45" s="19">
        <v>-282.10000000000002</v>
      </c>
      <c r="P45" s="19">
        <v>16.2</v>
      </c>
      <c r="Q45" s="19">
        <v>42.6</v>
      </c>
      <c r="R45" s="19"/>
      <c r="S45" s="19"/>
      <c r="T45" s="19">
        <v>289.10000000000002</v>
      </c>
      <c r="U45" s="19">
        <v>160</v>
      </c>
      <c r="V45" s="18">
        <v>0</v>
      </c>
      <c r="W45" s="18"/>
      <c r="X45" s="19">
        <v>129.1</v>
      </c>
      <c r="Y45" s="18">
        <f t="shared" si="2"/>
        <v>69.900000000000006</v>
      </c>
      <c r="Z45" s="19">
        <v>-4.7</v>
      </c>
      <c r="AA45" s="19">
        <v>65.2</v>
      </c>
      <c r="AB45" s="19">
        <v>-13.5</v>
      </c>
      <c r="AC45" s="19"/>
      <c r="AD45" s="19">
        <v>10.7</v>
      </c>
      <c r="AE45" s="19">
        <v>144.5</v>
      </c>
      <c r="AF45" s="19">
        <v>293.2</v>
      </c>
      <c r="AG45" s="19">
        <v>-148.69999999999999</v>
      </c>
      <c r="AH45" s="19">
        <v>-115.5</v>
      </c>
      <c r="AI45" s="19">
        <v>37.700000000000003</v>
      </c>
      <c r="AJ45" s="19">
        <v>77.400000000000006</v>
      </c>
      <c r="AK45" s="19">
        <v>125.2</v>
      </c>
      <c r="AL45" s="19">
        <v>-115.8</v>
      </c>
      <c r="AM45" s="18">
        <v>0</v>
      </c>
    </row>
    <row r="46" spans="1:39" x14ac:dyDescent="0.2">
      <c r="A46" s="17">
        <v>1986</v>
      </c>
      <c r="B46" s="19">
        <v>-202.8</v>
      </c>
      <c r="C46" s="19"/>
      <c r="D46" s="19">
        <v>1234.5</v>
      </c>
      <c r="E46" s="19">
        <v>1187.5</v>
      </c>
      <c r="F46" s="19">
        <f t="shared" si="0"/>
        <v>47</v>
      </c>
      <c r="G46" s="19"/>
      <c r="H46" s="19"/>
      <c r="I46" s="19">
        <v>71.400000000000006</v>
      </c>
      <c r="J46" s="19"/>
      <c r="K46" s="19"/>
      <c r="L46" s="19">
        <v>-88.2</v>
      </c>
      <c r="M46" s="19"/>
      <c r="N46" s="19"/>
      <c r="O46" s="19">
        <v>-280.10000000000002</v>
      </c>
      <c r="P46" s="19">
        <v>34.5</v>
      </c>
      <c r="Q46" s="19">
        <v>37.4</v>
      </c>
      <c r="R46" s="19"/>
      <c r="S46" s="19"/>
      <c r="T46" s="19">
        <v>123.9</v>
      </c>
      <c r="U46" s="19">
        <v>80</v>
      </c>
      <c r="V46" s="18">
        <v>0</v>
      </c>
      <c r="W46" s="18"/>
      <c r="X46" s="19">
        <v>43.9</v>
      </c>
      <c r="Y46" s="18">
        <f t="shared" si="2"/>
        <v>60.9</v>
      </c>
      <c r="Z46" s="19">
        <v>-3.6</v>
      </c>
      <c r="AA46" s="19">
        <v>57.3</v>
      </c>
      <c r="AB46" s="19">
        <v>-2.5</v>
      </c>
      <c r="AC46" s="19"/>
      <c r="AD46" s="19">
        <v>-8.1999999999999993</v>
      </c>
      <c r="AE46" s="19">
        <v>76.2</v>
      </c>
      <c r="AF46" s="19">
        <v>-101.9</v>
      </c>
      <c r="AG46" s="19">
        <v>178.1</v>
      </c>
      <c r="AH46" s="19">
        <v>-77.2</v>
      </c>
      <c r="AI46" s="19">
        <v>-1.8</v>
      </c>
      <c r="AJ46" s="19">
        <v>-10.9</v>
      </c>
      <c r="AK46" s="19">
        <v>117.3</v>
      </c>
      <c r="AL46" s="19">
        <v>-38.4</v>
      </c>
      <c r="AM46" s="18">
        <v>0</v>
      </c>
    </row>
    <row r="47" spans="1:39" x14ac:dyDescent="0.2">
      <c r="A47" s="17">
        <v>1987</v>
      </c>
      <c r="B47" s="19">
        <v>-425.5</v>
      </c>
      <c r="C47" s="19"/>
      <c r="D47" s="19">
        <v>1297.5999999999999</v>
      </c>
      <c r="E47" s="19">
        <v>1426</v>
      </c>
      <c r="F47" s="19">
        <f t="shared" si="0"/>
        <v>-128.40000000000009</v>
      </c>
      <c r="G47" s="19"/>
      <c r="H47" s="19"/>
      <c r="I47" s="19">
        <v>67.599999999999994</v>
      </c>
      <c r="J47" s="19"/>
      <c r="K47" s="19"/>
      <c r="L47" s="19">
        <v>-109.9</v>
      </c>
      <c r="M47" s="19"/>
      <c r="N47" s="19"/>
      <c r="O47" s="19">
        <v>-297</v>
      </c>
      <c r="P47" s="19">
        <v>68</v>
      </c>
      <c r="Q47" s="19">
        <v>38.799999999999997</v>
      </c>
      <c r="R47" s="19"/>
      <c r="S47" s="19"/>
      <c r="T47" s="19">
        <v>266.7</v>
      </c>
      <c r="U47" s="19">
        <v>120</v>
      </c>
      <c r="V47" s="18">
        <v>0</v>
      </c>
      <c r="W47" s="18"/>
      <c r="X47" s="19">
        <v>146.69999999999999</v>
      </c>
      <c r="Y47" s="18">
        <f t="shared" si="2"/>
        <v>94</v>
      </c>
      <c r="Z47" s="19">
        <v>-4.5</v>
      </c>
      <c r="AA47" s="19">
        <v>89.5</v>
      </c>
      <c r="AB47" s="19">
        <v>0.1</v>
      </c>
      <c r="AC47" s="19"/>
      <c r="AD47" s="19">
        <v>8.1999999999999993</v>
      </c>
      <c r="AE47" s="19">
        <v>61.5</v>
      </c>
      <c r="AF47" s="19">
        <v>-489.5</v>
      </c>
      <c r="AG47" s="19">
        <v>551</v>
      </c>
      <c r="AH47" s="19">
        <v>-54.4</v>
      </c>
      <c r="AI47" s="19">
        <v>41.9</v>
      </c>
      <c r="AJ47" s="19">
        <v>57.2</v>
      </c>
      <c r="AK47" s="19">
        <v>157</v>
      </c>
      <c r="AL47" s="19">
        <v>1.7</v>
      </c>
      <c r="AM47" s="18">
        <v>0</v>
      </c>
    </row>
    <row r="48" spans="1:39" x14ac:dyDescent="0.2">
      <c r="A48" s="17">
        <v>1988</v>
      </c>
      <c r="B48" s="19">
        <v>-353.9</v>
      </c>
      <c r="C48" s="19"/>
      <c r="D48" s="19">
        <v>1447.2</v>
      </c>
      <c r="E48" s="19">
        <v>1514.7</v>
      </c>
      <c r="F48" s="19">
        <f t="shared" si="0"/>
        <v>-67.5</v>
      </c>
      <c r="G48" s="19"/>
      <c r="H48" s="19"/>
      <c r="I48" s="19">
        <v>105.3</v>
      </c>
      <c r="J48" s="19"/>
      <c r="K48" s="19"/>
      <c r="L48" s="19">
        <v>-88.8</v>
      </c>
      <c r="M48" s="19"/>
      <c r="N48" s="19"/>
      <c r="O48" s="19">
        <v>-351.8</v>
      </c>
      <c r="P48" s="19">
        <v>90.3</v>
      </c>
      <c r="Q48" s="19">
        <v>40</v>
      </c>
      <c r="R48" s="19"/>
      <c r="S48" s="19"/>
      <c r="T48" s="19">
        <v>382.1</v>
      </c>
      <c r="U48" s="19">
        <v>125</v>
      </c>
      <c r="V48" s="18">
        <v>0</v>
      </c>
      <c r="W48" s="18"/>
      <c r="X48" s="19">
        <v>257.10000000000002</v>
      </c>
      <c r="Y48" s="18">
        <f t="shared" si="2"/>
        <v>123.2</v>
      </c>
      <c r="Z48" s="19">
        <v>-0.9</v>
      </c>
      <c r="AA48" s="19">
        <v>122.3</v>
      </c>
      <c r="AB48" s="19">
        <v>-5.5</v>
      </c>
      <c r="AC48" s="19"/>
      <c r="AD48" s="19">
        <v>8.9</v>
      </c>
      <c r="AE48" s="19">
        <v>145.69999999999999</v>
      </c>
      <c r="AF48" s="19">
        <v>-191.5</v>
      </c>
      <c r="AG48" s="19">
        <v>338.2</v>
      </c>
      <c r="AH48" s="19">
        <v>-52.8</v>
      </c>
      <c r="AI48" s="19">
        <v>37.5</v>
      </c>
      <c r="AJ48" s="19">
        <v>140.30000000000001</v>
      </c>
      <c r="AK48" s="19">
        <v>194.4</v>
      </c>
      <c r="AL48" s="19">
        <v>-22.6</v>
      </c>
      <c r="AM48" s="18">
        <v>0</v>
      </c>
    </row>
    <row r="49" spans="1:39" x14ac:dyDescent="0.2">
      <c r="A49" s="17">
        <v>1989</v>
      </c>
      <c r="B49" s="19">
        <v>-499.9</v>
      </c>
      <c r="C49" s="19"/>
      <c r="D49" s="19">
        <v>1690.9</v>
      </c>
      <c r="E49" s="19">
        <v>1858.9</v>
      </c>
      <c r="F49" s="19">
        <f t="shared" si="0"/>
        <v>-168</v>
      </c>
      <c r="G49" s="19"/>
      <c r="H49" s="19"/>
      <c r="I49" s="19">
        <v>93.8</v>
      </c>
      <c r="J49" s="19"/>
      <c r="K49" s="19"/>
      <c r="L49" s="19">
        <v>-113.5</v>
      </c>
      <c r="M49" s="19"/>
      <c r="N49" s="19"/>
      <c r="O49" s="19">
        <v>-368.2</v>
      </c>
      <c r="P49" s="19">
        <v>87.1</v>
      </c>
      <c r="Q49" s="19">
        <v>39.5</v>
      </c>
      <c r="R49" s="19"/>
      <c r="S49" s="19"/>
      <c r="T49" s="19">
        <v>357.3</v>
      </c>
      <c r="U49" s="19">
        <v>65</v>
      </c>
      <c r="V49" s="18">
        <v>0</v>
      </c>
      <c r="W49" s="18"/>
      <c r="X49" s="19">
        <v>292.3</v>
      </c>
      <c r="Y49" s="18">
        <f t="shared" si="2"/>
        <v>101.2</v>
      </c>
      <c r="Z49" s="19">
        <v>-2.7</v>
      </c>
      <c r="AA49" s="19">
        <v>98.5</v>
      </c>
      <c r="AB49" s="19">
        <v>-16.5</v>
      </c>
      <c r="AC49" s="19"/>
      <c r="AD49" s="19">
        <v>22.5</v>
      </c>
      <c r="AE49" s="19">
        <v>200</v>
      </c>
      <c r="AF49" s="19">
        <v>-58.5</v>
      </c>
      <c r="AG49" s="19">
        <v>258.5</v>
      </c>
      <c r="AH49" s="19">
        <v>-45.2</v>
      </c>
      <c r="AI49" s="19">
        <v>32.9</v>
      </c>
      <c r="AJ49" s="19">
        <v>210.3</v>
      </c>
      <c r="AK49" s="19">
        <v>257.3</v>
      </c>
      <c r="AL49" s="19">
        <v>-114.8</v>
      </c>
      <c r="AM49" s="18">
        <v>0</v>
      </c>
    </row>
    <row r="50" spans="1:39" x14ac:dyDescent="0.2">
      <c r="A50" s="17">
        <v>1990</v>
      </c>
      <c r="B50" s="19">
        <v>-568.20000000000005</v>
      </c>
      <c r="C50" s="19"/>
      <c r="D50" s="19">
        <v>1765</v>
      </c>
      <c r="E50" s="19">
        <v>2132.5</v>
      </c>
      <c r="F50" s="19">
        <f t="shared" si="0"/>
        <v>-367.5</v>
      </c>
      <c r="G50" s="19"/>
      <c r="H50" s="19"/>
      <c r="I50" s="19">
        <v>129.5</v>
      </c>
      <c r="J50" s="19"/>
      <c r="K50" s="19"/>
      <c r="L50" s="19">
        <v>-135.19999999999999</v>
      </c>
      <c r="M50" s="19"/>
      <c r="N50" s="19"/>
      <c r="O50" s="19">
        <v>-244.9</v>
      </c>
      <c r="P50" s="19">
        <v>64.400000000000006</v>
      </c>
      <c r="Q50" s="19">
        <v>55.5</v>
      </c>
      <c r="R50" s="19"/>
      <c r="S50" s="19"/>
      <c r="T50" s="19">
        <v>155.30000000000001</v>
      </c>
      <c r="U50" s="19">
        <v>70</v>
      </c>
      <c r="V50" s="18">
        <v>0</v>
      </c>
      <c r="W50" s="18"/>
      <c r="X50" s="19">
        <v>85.3</v>
      </c>
      <c r="Y50" s="18">
        <f t="shared" si="2"/>
        <v>162.4</v>
      </c>
      <c r="Z50" s="19">
        <v>-3.3</v>
      </c>
      <c r="AA50" s="19">
        <v>159.1</v>
      </c>
      <c r="AB50" s="19">
        <v>-27</v>
      </c>
      <c r="AC50" s="19"/>
      <c r="AD50" s="19">
        <v>60.3</v>
      </c>
      <c r="AE50" s="19">
        <v>6.7</v>
      </c>
      <c r="AF50" s="19">
        <v>221.2</v>
      </c>
      <c r="AG50" s="19">
        <v>-214.5</v>
      </c>
      <c r="AH50" s="19">
        <v>-123.8</v>
      </c>
      <c r="AI50" s="19">
        <v>10</v>
      </c>
      <c r="AJ50" s="19">
        <v>-46.8</v>
      </c>
      <c r="AK50" s="19">
        <v>131.69999999999999</v>
      </c>
      <c r="AL50" s="19">
        <v>281.2</v>
      </c>
      <c r="AM50" s="18">
        <v>0</v>
      </c>
    </row>
    <row r="51" spans="1:39" x14ac:dyDescent="0.2">
      <c r="A51" s="17">
        <v>1991</v>
      </c>
      <c r="B51" s="19">
        <v>-284.5</v>
      </c>
      <c r="C51" s="19"/>
      <c r="D51" s="19">
        <v>1898.7</v>
      </c>
      <c r="E51" s="19">
        <v>2146.8000000000002</v>
      </c>
      <c r="F51" s="19">
        <f t="shared" si="0"/>
        <v>-248.10000000000014</v>
      </c>
      <c r="G51" s="19"/>
      <c r="H51" s="19"/>
      <c r="I51" s="19">
        <v>191.8</v>
      </c>
      <c r="J51" s="19"/>
      <c r="K51" s="19"/>
      <c r="L51" s="19">
        <v>-126.8</v>
      </c>
      <c r="M51" s="19"/>
      <c r="N51" s="19"/>
      <c r="O51" s="19">
        <v>-187.6</v>
      </c>
      <c r="P51" s="19">
        <v>67.3</v>
      </c>
      <c r="Q51" s="19">
        <v>50.3</v>
      </c>
      <c r="R51" s="19"/>
      <c r="S51" s="19"/>
      <c r="T51" s="19">
        <v>356.8</v>
      </c>
      <c r="U51" s="19">
        <v>24</v>
      </c>
      <c r="V51" s="18">
        <v>0</v>
      </c>
      <c r="W51" s="18"/>
      <c r="X51" s="19">
        <v>332.8</v>
      </c>
      <c r="Y51" s="18">
        <f t="shared" si="2"/>
        <v>178.4</v>
      </c>
      <c r="Z51" s="19">
        <v>-3.1</v>
      </c>
      <c r="AA51" s="19">
        <v>175.3</v>
      </c>
      <c r="AB51" s="19">
        <v>-10.5</v>
      </c>
      <c r="AC51" s="19"/>
      <c r="AD51" s="19">
        <v>-46.7</v>
      </c>
      <c r="AE51" s="19">
        <v>94.6</v>
      </c>
      <c r="AF51" s="19">
        <v>298.39999999999998</v>
      </c>
      <c r="AG51" s="19">
        <v>-203.7</v>
      </c>
      <c r="AH51" s="19">
        <v>97.6</v>
      </c>
      <c r="AI51" s="19">
        <v>22.5</v>
      </c>
      <c r="AJ51" s="19">
        <v>168</v>
      </c>
      <c r="AK51" s="19">
        <v>346.6</v>
      </c>
      <c r="AL51" s="19">
        <v>-419</v>
      </c>
      <c r="AM51" s="18">
        <v>0</v>
      </c>
    </row>
    <row r="52" spans="1:39" x14ac:dyDescent="0.2">
      <c r="A52" s="17">
        <v>1992</v>
      </c>
      <c r="B52" s="19">
        <v>-412.1</v>
      </c>
      <c r="C52" s="19"/>
      <c r="D52" s="19">
        <v>2386.4</v>
      </c>
      <c r="E52" s="19">
        <v>2729.6</v>
      </c>
      <c r="F52" s="19">
        <f t="shared" si="0"/>
        <v>-343.19999999999982</v>
      </c>
      <c r="G52" s="19"/>
      <c r="H52" s="19"/>
      <c r="I52" s="19">
        <v>218.8</v>
      </c>
      <c r="J52" s="19"/>
      <c r="K52" s="19"/>
      <c r="L52" s="19">
        <v>-161.4</v>
      </c>
      <c r="M52" s="19"/>
      <c r="N52" s="19"/>
      <c r="O52" s="19">
        <v>-216.8</v>
      </c>
      <c r="P52" s="19">
        <v>75</v>
      </c>
      <c r="Q52" s="19">
        <v>88.4</v>
      </c>
      <c r="R52" s="19"/>
      <c r="S52" s="19"/>
      <c r="T52" s="19">
        <v>246.9</v>
      </c>
      <c r="U52" s="19">
        <v>10</v>
      </c>
      <c r="V52" s="18">
        <v>0</v>
      </c>
      <c r="W52" s="18"/>
      <c r="X52" s="19">
        <v>236.9</v>
      </c>
      <c r="Y52" s="18">
        <f t="shared" si="2"/>
        <v>226</v>
      </c>
      <c r="Z52" s="19">
        <v>-4.3</v>
      </c>
      <c r="AA52" s="19">
        <v>221.7</v>
      </c>
      <c r="AB52" s="19">
        <v>-17.100000000000001</v>
      </c>
      <c r="AC52" s="19"/>
      <c r="AD52" s="19">
        <v>-77.099999999999994</v>
      </c>
      <c r="AE52" s="19">
        <v>23.5</v>
      </c>
      <c r="AF52" s="19">
        <v>24.9</v>
      </c>
      <c r="AG52" s="19">
        <v>-1.4</v>
      </c>
      <c r="AH52" s="19">
        <v>43.9</v>
      </c>
      <c r="AI52" s="19">
        <v>42</v>
      </c>
      <c r="AJ52" s="19">
        <v>32.299999999999997</v>
      </c>
      <c r="AK52" s="19">
        <v>302.2</v>
      </c>
      <c r="AL52" s="19">
        <v>-137</v>
      </c>
      <c r="AM52" s="18">
        <v>0</v>
      </c>
    </row>
    <row r="53" spans="1:39" x14ac:dyDescent="0.2">
      <c r="A53" s="17">
        <v>1993</v>
      </c>
      <c r="B53" s="19">
        <v>-678.9</v>
      </c>
      <c r="C53" s="19"/>
      <c r="D53" s="19">
        <v>2625.1</v>
      </c>
      <c r="E53" s="19">
        <v>3274.5</v>
      </c>
      <c r="F53" s="19">
        <f t="shared" si="0"/>
        <v>-649.40000000000009</v>
      </c>
      <c r="G53" s="19"/>
      <c r="H53" s="19"/>
      <c r="I53" s="19">
        <v>327.8</v>
      </c>
      <c r="J53" s="19"/>
      <c r="K53" s="19"/>
      <c r="L53" s="19">
        <v>-210.7</v>
      </c>
      <c r="M53" s="19"/>
      <c r="N53" s="19"/>
      <c r="O53" s="19">
        <v>-241.5</v>
      </c>
      <c r="P53" s="19">
        <v>58.4</v>
      </c>
      <c r="Q53" s="19">
        <v>84.7</v>
      </c>
      <c r="R53" s="19"/>
      <c r="S53" s="19"/>
      <c r="T53" s="19">
        <v>293.3</v>
      </c>
      <c r="U53" s="19">
        <v>0</v>
      </c>
      <c r="V53" s="18">
        <v>0</v>
      </c>
      <c r="W53" s="18"/>
      <c r="X53" s="19">
        <v>293.3</v>
      </c>
      <c r="Y53" s="18">
        <f t="shared" si="2"/>
        <v>246.7</v>
      </c>
      <c r="Z53" s="19">
        <v>-3.6</v>
      </c>
      <c r="AA53" s="19">
        <v>243.1</v>
      </c>
      <c r="AB53" s="19">
        <v>-3.9</v>
      </c>
      <c r="AC53" s="19"/>
      <c r="AD53" s="19">
        <v>-46.4</v>
      </c>
      <c r="AE53" s="19">
        <v>-89</v>
      </c>
      <c r="AF53" s="19">
        <v>29.5</v>
      </c>
      <c r="AG53" s="19">
        <v>-118.5</v>
      </c>
      <c r="AH53" s="19">
        <v>128.80000000000001</v>
      </c>
      <c r="AI53" s="19">
        <v>60.7</v>
      </c>
      <c r="AJ53" s="19">
        <v>54.1</v>
      </c>
      <c r="AK53" s="19">
        <v>409.6</v>
      </c>
      <c r="AL53" s="19">
        <v>-24</v>
      </c>
      <c r="AM53" s="18">
        <v>0</v>
      </c>
    </row>
    <row r="54" spans="1:39" x14ac:dyDescent="0.2">
      <c r="A54" s="17">
        <v>1994</v>
      </c>
      <c r="B54" s="19">
        <v>-516.6</v>
      </c>
      <c r="C54" s="19"/>
      <c r="D54" s="19">
        <v>2881.6</v>
      </c>
      <c r="E54" s="19">
        <v>3506.2</v>
      </c>
      <c r="F54" s="19">
        <f t="shared" si="0"/>
        <v>-624.59999999999991</v>
      </c>
      <c r="G54" s="19"/>
      <c r="H54" s="19"/>
      <c r="I54" s="19">
        <v>344.5</v>
      </c>
      <c r="J54" s="19"/>
      <c r="K54" s="19"/>
      <c r="L54" s="19">
        <v>-206.8</v>
      </c>
      <c r="M54" s="19"/>
      <c r="N54" s="19"/>
      <c r="O54" s="19">
        <v>-138.4</v>
      </c>
      <c r="P54" s="19">
        <v>36</v>
      </c>
      <c r="Q54" s="19">
        <v>119.2</v>
      </c>
      <c r="R54" s="19"/>
      <c r="S54" s="19"/>
      <c r="T54" s="19">
        <v>39.799999999999997</v>
      </c>
      <c r="U54" s="19">
        <v>10.4</v>
      </c>
      <c r="V54" s="18">
        <v>0</v>
      </c>
      <c r="W54" s="18"/>
      <c r="X54" s="19">
        <v>29.4</v>
      </c>
      <c r="Y54" s="18">
        <f t="shared" si="2"/>
        <v>297.59999999999997</v>
      </c>
      <c r="Z54" s="19">
        <v>-5.7</v>
      </c>
      <c r="AA54" s="19">
        <v>291.89999999999998</v>
      </c>
      <c r="AB54" s="19">
        <v>46.9</v>
      </c>
      <c r="AC54" s="19"/>
      <c r="AD54" s="19">
        <v>131.69999999999999</v>
      </c>
      <c r="AE54" s="19">
        <v>-273.89999999999998</v>
      </c>
      <c r="AF54" s="19">
        <v>-300.39999999999998</v>
      </c>
      <c r="AG54" s="19">
        <v>26.5</v>
      </c>
      <c r="AH54" s="19">
        <v>-145.19999999999999</v>
      </c>
      <c r="AI54" s="19">
        <v>-22</v>
      </c>
      <c r="AJ54" s="19">
        <v>-309.39999999999998</v>
      </c>
      <c r="AK54" s="19">
        <v>272.3</v>
      </c>
      <c r="AL54" s="19">
        <v>104.5</v>
      </c>
      <c r="AM54" s="18">
        <v>0</v>
      </c>
    </row>
    <row r="55" spans="1:39" x14ac:dyDescent="0.2">
      <c r="A55" s="17">
        <v>1995</v>
      </c>
      <c r="B55" s="19">
        <v>-357.4</v>
      </c>
      <c r="C55" s="19"/>
      <c r="D55" s="19">
        <v>3481.8</v>
      </c>
      <c r="E55" s="19">
        <v>3804.1</v>
      </c>
      <c r="F55" s="19">
        <f t="shared" si="0"/>
        <v>-322.29999999999973</v>
      </c>
      <c r="G55" s="19"/>
      <c r="H55" s="19"/>
      <c r="I55" s="19">
        <v>358.3</v>
      </c>
      <c r="J55" s="19"/>
      <c r="K55" s="19"/>
      <c r="L55" s="19">
        <v>-236.6</v>
      </c>
      <c r="M55" s="19"/>
      <c r="N55" s="19"/>
      <c r="O55" s="19">
        <v>-225.2</v>
      </c>
      <c r="P55" s="19">
        <v>34.799999999999997</v>
      </c>
      <c r="Q55" s="19">
        <v>99.1</v>
      </c>
      <c r="R55" s="19"/>
      <c r="S55" s="19"/>
      <c r="T55" s="19">
        <v>480.1</v>
      </c>
      <c r="U55" s="19">
        <v>0</v>
      </c>
      <c r="V55" s="18">
        <v>0</v>
      </c>
      <c r="W55" s="18"/>
      <c r="X55" s="19">
        <v>480.1</v>
      </c>
      <c r="Y55" s="18">
        <f t="shared" si="2"/>
        <v>336.9</v>
      </c>
      <c r="Z55" s="19">
        <v>-5.5</v>
      </c>
      <c r="AA55" s="19">
        <v>331.4</v>
      </c>
      <c r="AB55" s="19">
        <v>-24.9</v>
      </c>
      <c r="AC55" s="19"/>
      <c r="AD55" s="19">
        <v>159.80000000000001</v>
      </c>
      <c r="AE55" s="19">
        <v>-55.8</v>
      </c>
      <c r="AF55" s="19">
        <v>-55.8</v>
      </c>
      <c r="AG55" s="19">
        <v>0</v>
      </c>
      <c r="AH55" s="19">
        <v>97.3</v>
      </c>
      <c r="AI55" s="19">
        <v>-27.6</v>
      </c>
      <c r="AJ55" s="19">
        <v>173.6</v>
      </c>
      <c r="AK55" s="19">
        <v>98.9</v>
      </c>
      <c r="AL55" s="19">
        <v>-221.6</v>
      </c>
      <c r="AM55" s="18">
        <v>0</v>
      </c>
    </row>
    <row r="56" spans="1:39" x14ac:dyDescent="0.2">
      <c r="A56" s="17">
        <v>1996</v>
      </c>
      <c r="B56" s="19">
        <v>-264.10000000000002</v>
      </c>
      <c r="C56" s="19"/>
      <c r="D56" s="19">
        <v>3774.1</v>
      </c>
      <c r="E56" s="19">
        <v>4023.3</v>
      </c>
      <c r="F56" s="19">
        <f t="shared" si="0"/>
        <v>-249.20000000000027</v>
      </c>
      <c r="G56" s="19"/>
      <c r="H56" s="19"/>
      <c r="I56" s="19">
        <v>374</v>
      </c>
      <c r="J56" s="19"/>
      <c r="K56" s="19"/>
      <c r="L56" s="19">
        <v>-250.8</v>
      </c>
      <c r="M56" s="19"/>
      <c r="N56" s="19"/>
      <c r="O56" s="19">
        <v>-186.5</v>
      </c>
      <c r="P56" s="19">
        <v>45.7</v>
      </c>
      <c r="Q56" s="19">
        <v>103.8</v>
      </c>
      <c r="R56" s="19"/>
      <c r="S56" s="19"/>
      <c r="T56" s="19">
        <v>67.5</v>
      </c>
      <c r="U56" s="19">
        <v>28.1</v>
      </c>
      <c r="V56" s="18">
        <v>0</v>
      </c>
      <c r="W56" s="18"/>
      <c r="X56" s="19">
        <v>39.4</v>
      </c>
      <c r="Y56" s="18">
        <f t="shared" si="2"/>
        <v>427</v>
      </c>
      <c r="Z56" s="19">
        <v>-5.7</v>
      </c>
      <c r="AA56" s="19">
        <v>421.3</v>
      </c>
      <c r="AB56" s="19">
        <v>-21.5</v>
      </c>
      <c r="AC56" s="19"/>
      <c r="AD56" s="19">
        <v>-67.3</v>
      </c>
      <c r="AE56" s="19">
        <v>-136.5</v>
      </c>
      <c r="AF56" s="19">
        <v>-136.5</v>
      </c>
      <c r="AG56" s="19">
        <v>0</v>
      </c>
      <c r="AH56" s="19">
        <v>-44.7</v>
      </c>
      <c r="AI56" s="19">
        <v>-111.7</v>
      </c>
      <c r="AJ56" s="19">
        <v>-360.3</v>
      </c>
      <c r="AK56" s="19">
        <v>142</v>
      </c>
      <c r="AL56" s="19">
        <v>54.5</v>
      </c>
      <c r="AM56" s="18">
        <v>0</v>
      </c>
    </row>
    <row r="57" spans="1:39" x14ac:dyDescent="0.2">
      <c r="A57" s="17">
        <v>1997</v>
      </c>
      <c r="B57" s="19">
        <v>-480.9</v>
      </c>
      <c r="C57" s="19"/>
      <c r="D57" s="19">
        <v>4220.6000000000004</v>
      </c>
      <c r="E57" s="19">
        <v>4718.2</v>
      </c>
      <c r="F57" s="19">
        <f t="shared" si="0"/>
        <v>-497.59999999999945</v>
      </c>
      <c r="G57" s="19"/>
      <c r="H57" s="19"/>
      <c r="I57" s="19">
        <v>394.3</v>
      </c>
      <c r="J57" s="19"/>
      <c r="K57" s="19"/>
      <c r="L57" s="19">
        <v>-189.1</v>
      </c>
      <c r="M57" s="19"/>
      <c r="N57" s="19"/>
      <c r="O57" s="21">
        <v>-248.98</v>
      </c>
      <c r="P57" s="19">
        <v>37.54</v>
      </c>
      <c r="Q57" s="19">
        <v>87.96</v>
      </c>
      <c r="R57" s="19"/>
      <c r="S57" s="19"/>
      <c r="T57" s="19">
        <v>508.5</v>
      </c>
      <c r="U57" s="19">
        <v>0</v>
      </c>
      <c r="V57" s="18">
        <v>0</v>
      </c>
      <c r="W57" s="18"/>
      <c r="X57" s="19">
        <v>508.5</v>
      </c>
      <c r="Y57" s="21">
        <v>406.89</v>
      </c>
      <c r="Z57" s="19">
        <v>-4.41</v>
      </c>
      <c r="AA57" s="21">
        <v>402.48</v>
      </c>
      <c r="AB57" s="19">
        <v>74.39</v>
      </c>
      <c r="AC57" s="19"/>
      <c r="AD57" s="19">
        <v>84.1</v>
      </c>
      <c r="AE57" s="19">
        <v>18.54</v>
      </c>
      <c r="AF57" s="19">
        <v>18.5</v>
      </c>
      <c r="AG57" s="19">
        <v>72</v>
      </c>
      <c r="AH57" s="19">
        <v>-70.8</v>
      </c>
      <c r="AI57" s="19">
        <v>-0.28000000000000003</v>
      </c>
      <c r="AJ57" s="19">
        <v>31.6</v>
      </c>
      <c r="AK57" s="19">
        <v>189.1</v>
      </c>
      <c r="AL57" s="19">
        <v>-216.7</v>
      </c>
      <c r="AM57" s="18">
        <v>0</v>
      </c>
    </row>
    <row r="58" spans="1:39" x14ac:dyDescent="0.2">
      <c r="A58" s="22">
        <v>1998</v>
      </c>
      <c r="B58" s="19">
        <v>-520.70000000000005</v>
      </c>
      <c r="C58" s="19"/>
      <c r="D58" s="19">
        <v>5538.3</v>
      </c>
      <c r="E58" s="19">
        <v>5937.3</v>
      </c>
      <c r="F58" s="19">
        <f t="shared" si="0"/>
        <v>-399</v>
      </c>
      <c r="G58" s="19"/>
      <c r="H58" s="19"/>
      <c r="I58" s="19">
        <v>504.6</v>
      </c>
      <c r="J58" s="19"/>
      <c r="K58" s="19"/>
      <c r="L58" s="19">
        <v>-213.6</v>
      </c>
      <c r="M58" s="19"/>
      <c r="N58" s="19"/>
      <c r="O58" s="21">
        <v>-468.52</v>
      </c>
      <c r="P58" s="19">
        <v>39.81</v>
      </c>
      <c r="Q58" s="19">
        <v>73.42</v>
      </c>
      <c r="R58" s="19"/>
      <c r="S58" s="19"/>
      <c r="T58" s="19">
        <v>547.70000000000005</v>
      </c>
      <c r="U58" s="19">
        <v>0</v>
      </c>
      <c r="V58" s="18">
        <v>0</v>
      </c>
      <c r="W58" s="18"/>
      <c r="X58" s="19">
        <v>547.70000000000005</v>
      </c>
      <c r="Y58" s="21">
        <v>611.66</v>
      </c>
      <c r="Z58" s="19">
        <v>-4.8099999999999996</v>
      </c>
      <c r="AA58" s="21">
        <v>606.85</v>
      </c>
      <c r="AB58" s="19">
        <v>-85.61</v>
      </c>
      <c r="AC58" s="19"/>
      <c r="AD58" s="19">
        <v>1.07</v>
      </c>
      <c r="AE58" s="19">
        <v>9.23</v>
      </c>
      <c r="AF58" s="19">
        <v>9.1999999999999993</v>
      </c>
      <c r="AG58" s="19">
        <v>-76.8</v>
      </c>
      <c r="AH58" s="19">
        <v>21.31</v>
      </c>
      <c r="AI58" s="19">
        <v>-5.12</v>
      </c>
      <c r="AJ58" s="19">
        <v>26.5</v>
      </c>
      <c r="AK58" s="19">
        <v>-176.56</v>
      </c>
      <c r="AL58" s="19">
        <v>149.6</v>
      </c>
      <c r="AM58" s="19">
        <v>0</v>
      </c>
    </row>
    <row r="59" spans="1:39" x14ac:dyDescent="0.2">
      <c r="A59" s="22">
        <v>1999</v>
      </c>
      <c r="B59" s="19">
        <v>-650.5</v>
      </c>
      <c r="C59" s="19"/>
      <c r="D59" s="21">
        <v>6576.42</v>
      </c>
      <c r="E59" s="21">
        <v>-5996.15</v>
      </c>
      <c r="F59" s="21">
        <f>D59+E59</f>
        <v>580.27000000000044</v>
      </c>
      <c r="G59" s="19"/>
      <c r="H59" s="19"/>
      <c r="I59" s="21">
        <v>651.24</v>
      </c>
      <c r="J59" s="19"/>
      <c r="K59" s="19"/>
      <c r="L59" s="21">
        <v>-176.41</v>
      </c>
      <c r="M59" s="19"/>
      <c r="N59" s="19"/>
      <c r="O59" s="21">
        <v>-1821.63</v>
      </c>
      <c r="P59" s="19">
        <v>54.1</v>
      </c>
      <c r="Q59" s="19">
        <v>49.86</v>
      </c>
      <c r="R59" s="19"/>
      <c r="S59" s="19"/>
      <c r="T59" s="19">
        <v>934.43</v>
      </c>
      <c r="U59" s="19">
        <v>0</v>
      </c>
      <c r="V59" s="18">
        <v>0</v>
      </c>
      <c r="W59" s="18"/>
      <c r="X59" s="23">
        <v>932.21</v>
      </c>
      <c r="Y59" s="21">
        <v>619.47</v>
      </c>
      <c r="Z59" s="19">
        <v>-5</v>
      </c>
      <c r="AA59" s="21">
        <v>614.47</v>
      </c>
      <c r="AB59" s="19">
        <v>85.17</v>
      </c>
      <c r="AC59" s="19"/>
      <c r="AD59" s="19">
        <v>-62.27</v>
      </c>
      <c r="AE59" s="19">
        <v>15.64</v>
      </c>
      <c r="AF59" s="19">
        <v>-150.80000000000001</v>
      </c>
      <c r="AG59" s="19">
        <v>0</v>
      </c>
      <c r="AH59" s="19">
        <v>289.76</v>
      </c>
      <c r="AI59" s="19">
        <v>-10.55</v>
      </c>
      <c r="AJ59" s="19">
        <v>252.9</v>
      </c>
      <c r="AK59" s="19">
        <v>196.13</v>
      </c>
      <c r="AL59" s="19">
        <v>-480</v>
      </c>
      <c r="AM59" s="19">
        <v>0</v>
      </c>
    </row>
    <row r="60" spans="1:39" x14ac:dyDescent="0.2">
      <c r="A60" s="22">
        <v>2000</v>
      </c>
      <c r="B60" s="21">
        <v>-690.71</v>
      </c>
      <c r="C60" s="19"/>
      <c r="D60" s="21">
        <v>5813.36</v>
      </c>
      <c r="E60" s="21">
        <v>-6023.83</v>
      </c>
      <c r="F60" s="21">
        <f t="shared" ref="F60:F68" si="3">D60+E60</f>
        <v>-210.47000000000025</v>
      </c>
      <c r="G60" s="19"/>
      <c r="H60" s="19"/>
      <c r="I60" s="21">
        <v>817.06</v>
      </c>
      <c r="J60" s="19"/>
      <c r="K60" s="19"/>
      <c r="L60" s="21">
        <v>-143.62</v>
      </c>
      <c r="M60" s="19"/>
      <c r="N60" s="19"/>
      <c r="O60" s="21">
        <v>-1252.44</v>
      </c>
      <c r="P60" s="19">
        <v>48.97</v>
      </c>
      <c r="Q60" s="19">
        <v>44.4</v>
      </c>
      <c r="R60" s="19"/>
      <c r="S60" s="19"/>
      <c r="T60" s="19">
        <v>159.34</v>
      </c>
      <c r="U60" s="19"/>
      <c r="V60" s="18"/>
      <c r="W60" s="18"/>
      <c r="X60" s="23">
        <v>141.19999999999999</v>
      </c>
      <c r="Y60" s="21">
        <v>408.56</v>
      </c>
      <c r="Z60" s="19">
        <v>-8.4499999999999993</v>
      </c>
      <c r="AA60" s="21">
        <v>400.11</v>
      </c>
      <c r="AB60" s="19">
        <v>-68.81</v>
      </c>
      <c r="AC60" s="19"/>
      <c r="AD60" s="19">
        <v>27.42</v>
      </c>
      <c r="AE60" s="19">
        <v>41.98</v>
      </c>
      <c r="AF60" s="19"/>
      <c r="AG60" s="19"/>
      <c r="AH60" s="19">
        <v>-282.27999999999997</v>
      </c>
      <c r="AI60" s="19">
        <v>22.78</v>
      </c>
      <c r="AJ60" s="19"/>
      <c r="AK60" s="19">
        <v>379.17</v>
      </c>
      <c r="AL60" s="19">
        <v>152.19</v>
      </c>
      <c r="AM60" s="19">
        <v>0</v>
      </c>
    </row>
    <row r="61" spans="1:39" x14ac:dyDescent="0.2">
      <c r="A61" s="22">
        <v>2001</v>
      </c>
      <c r="B61" s="21">
        <v>-602.91999999999996</v>
      </c>
      <c r="C61" s="19"/>
      <c r="D61" s="21">
        <v>4923.17</v>
      </c>
      <c r="E61" s="21">
        <v>-5743.31</v>
      </c>
      <c r="F61" s="21">
        <f t="shared" si="3"/>
        <v>-820.14000000000033</v>
      </c>
      <c r="G61" s="19"/>
      <c r="H61" s="19"/>
      <c r="I61" s="21">
        <v>808.86</v>
      </c>
      <c r="J61" s="19"/>
      <c r="K61" s="19"/>
      <c r="L61" s="21">
        <v>-157.05000000000001</v>
      </c>
      <c r="M61" s="19"/>
      <c r="N61" s="19"/>
      <c r="O61" s="21">
        <v>-679.35</v>
      </c>
      <c r="P61" s="19">
        <v>14.83</v>
      </c>
      <c r="Q61" s="19">
        <v>136.07</v>
      </c>
      <c r="R61" s="19"/>
      <c r="S61" s="19"/>
      <c r="T61" s="19">
        <v>447.56</v>
      </c>
      <c r="U61" s="19"/>
      <c r="V61" s="18"/>
      <c r="W61" s="18"/>
      <c r="X61" s="23">
        <v>428.25</v>
      </c>
      <c r="Y61" s="21">
        <v>460.38</v>
      </c>
      <c r="Z61" s="19">
        <v>-9.5399999999999991</v>
      </c>
      <c r="AA61" s="21">
        <v>450.84</v>
      </c>
      <c r="AB61" s="19">
        <v>18.64</v>
      </c>
      <c r="AC61" s="19"/>
      <c r="AD61" s="19">
        <v>-32.119999999999997</v>
      </c>
      <c r="AE61" s="19">
        <v>-126.87</v>
      </c>
      <c r="AF61" s="19"/>
      <c r="AG61" s="19"/>
      <c r="AH61" s="19">
        <v>110.18</v>
      </c>
      <c r="AI61" s="19">
        <v>7.58</v>
      </c>
      <c r="AJ61" s="19"/>
      <c r="AK61" s="19">
        <v>168.52</v>
      </c>
      <c r="AL61" s="19">
        <v>-13.15</v>
      </c>
      <c r="AM61" s="19">
        <v>0</v>
      </c>
    </row>
    <row r="62" spans="1:39" x14ac:dyDescent="0.2">
      <c r="A62" s="22">
        <v>2002</v>
      </c>
      <c r="B62" s="21">
        <v>-856.92</v>
      </c>
      <c r="C62" s="19"/>
      <c r="D62" s="21">
        <v>5269.92</v>
      </c>
      <c r="E62" s="21">
        <v>-6547.66</v>
      </c>
      <c r="F62" s="21">
        <f t="shared" si="3"/>
        <v>-1277.7399999999998</v>
      </c>
      <c r="G62" s="19"/>
      <c r="H62" s="19"/>
      <c r="I62" s="21">
        <v>815.73</v>
      </c>
      <c r="J62" s="19"/>
      <c r="K62" s="19"/>
      <c r="L62" s="21">
        <v>-203.07</v>
      </c>
      <c r="M62" s="19"/>
      <c r="N62" s="19"/>
      <c r="O62" s="21">
        <v>-439.79</v>
      </c>
      <c r="P62" s="19">
        <v>3.31</v>
      </c>
      <c r="Q62" s="19">
        <v>172.14</v>
      </c>
      <c r="R62" s="19"/>
      <c r="S62" s="19"/>
      <c r="T62" s="19">
        <v>1070.95</v>
      </c>
      <c r="U62" s="19"/>
      <c r="V62" s="18"/>
      <c r="W62" s="18"/>
      <c r="X62" s="23">
        <v>1057.99</v>
      </c>
      <c r="Y62" s="21">
        <v>659.36</v>
      </c>
      <c r="Z62" s="19">
        <v>-34.049999999999997</v>
      </c>
      <c r="AA62" s="21">
        <v>625.30999999999995</v>
      </c>
      <c r="AB62" s="19">
        <v>103.39</v>
      </c>
      <c r="AC62" s="19"/>
      <c r="AD62" s="19">
        <v>-5.1100000000000003</v>
      </c>
      <c r="AE62" s="19">
        <v>-22.91</v>
      </c>
      <c r="AF62" s="19"/>
      <c r="AG62" s="19"/>
      <c r="AH62" s="19">
        <v>358.31</v>
      </c>
      <c r="AI62" s="19">
        <v>-1</v>
      </c>
      <c r="AJ62" s="19"/>
      <c r="AK62" s="19">
        <v>-51.03</v>
      </c>
      <c r="AL62" s="19">
        <v>-163</v>
      </c>
      <c r="AM62" s="19">
        <v>0</v>
      </c>
    </row>
    <row r="63" spans="1:39" x14ac:dyDescent="0.2">
      <c r="A63" s="22">
        <v>2003</v>
      </c>
      <c r="B63" s="21">
        <v>-880.05</v>
      </c>
      <c r="C63" s="19"/>
      <c r="D63" s="21">
        <v>6162.98</v>
      </c>
      <c r="E63" s="21">
        <v>-7252.34</v>
      </c>
      <c r="F63" s="21">
        <f t="shared" si="3"/>
        <v>-1089.3600000000006</v>
      </c>
      <c r="G63" s="19"/>
      <c r="H63" s="19"/>
      <c r="I63" s="21">
        <v>939.92</v>
      </c>
      <c r="J63" s="19"/>
      <c r="K63" s="19"/>
      <c r="L63" s="21">
        <v>-267.86</v>
      </c>
      <c r="M63" s="19"/>
      <c r="N63" s="19"/>
      <c r="O63" s="21">
        <v>-775.88</v>
      </c>
      <c r="P63" s="19">
        <v>3.6</v>
      </c>
      <c r="Q63" s="19">
        <v>205.2</v>
      </c>
      <c r="R63" s="19"/>
      <c r="S63" s="19"/>
      <c r="T63" s="19">
        <v>1183.78</v>
      </c>
      <c r="U63" s="19"/>
      <c r="V63" s="18"/>
      <c r="W63" s="18"/>
      <c r="X63" s="23">
        <v>1158.5</v>
      </c>
      <c r="Y63" s="21">
        <v>575.05999999999995</v>
      </c>
      <c r="Z63" s="19">
        <v>-26.94</v>
      </c>
      <c r="AA63" s="21">
        <v>548.12</v>
      </c>
      <c r="AB63" s="19">
        <v>11.16</v>
      </c>
      <c r="AC63" s="19"/>
      <c r="AD63" s="19">
        <v>2.97</v>
      </c>
      <c r="AE63" s="19">
        <v>429.41</v>
      </c>
      <c r="AF63" s="19"/>
      <c r="AG63" s="19"/>
      <c r="AH63" s="19">
        <v>183.34</v>
      </c>
      <c r="AI63" s="19">
        <v>-16.5</v>
      </c>
      <c r="AJ63" s="19"/>
      <c r="AK63" s="19">
        <v>35.119999999999997</v>
      </c>
      <c r="AL63" s="19">
        <v>-338.86</v>
      </c>
      <c r="AM63" s="19">
        <v>0</v>
      </c>
    </row>
    <row r="64" spans="1:39" x14ac:dyDescent="0.2">
      <c r="A64" s="22">
        <v>2004</v>
      </c>
      <c r="B64" s="21">
        <v>-795.79</v>
      </c>
      <c r="C64" s="19"/>
      <c r="D64" s="21">
        <v>6369.69</v>
      </c>
      <c r="E64" s="21">
        <v>-7790.98</v>
      </c>
      <c r="F64" s="21">
        <f t="shared" si="3"/>
        <v>-1421.29</v>
      </c>
      <c r="G64" s="19"/>
      <c r="H64" s="19"/>
      <c r="I64" s="19">
        <v>1052.8599999999999</v>
      </c>
      <c r="J64" s="19"/>
      <c r="K64" s="19"/>
      <c r="L64" s="21">
        <v>-336.11</v>
      </c>
      <c r="M64" s="19"/>
      <c r="N64" s="19"/>
      <c r="O64" s="21">
        <v>-444.3</v>
      </c>
      <c r="P64" s="19">
        <v>6.25</v>
      </c>
      <c r="Q64" s="19">
        <v>206.18</v>
      </c>
      <c r="R64" s="19"/>
      <c r="S64" s="19"/>
      <c r="T64" s="19">
        <v>812.37</v>
      </c>
      <c r="U64" s="19"/>
      <c r="V64" s="18"/>
      <c r="W64" s="18"/>
      <c r="X64" s="23">
        <v>799.69</v>
      </c>
      <c r="Y64" s="21">
        <v>793.83</v>
      </c>
      <c r="Z64" s="19">
        <v>-60.58</v>
      </c>
      <c r="AA64" s="21">
        <v>733.26</v>
      </c>
      <c r="AB64" s="19">
        <v>141.59</v>
      </c>
      <c r="AC64" s="19"/>
      <c r="AD64" s="19">
        <v>207.2</v>
      </c>
      <c r="AE64" s="19">
        <v>19.34</v>
      </c>
      <c r="AF64" s="19"/>
      <c r="AG64" s="19"/>
      <c r="AH64" s="19">
        <v>-297.23</v>
      </c>
      <c r="AI64" s="19">
        <v>-4.46</v>
      </c>
      <c r="AJ64" s="19"/>
      <c r="AK64" s="19">
        <v>63.72</v>
      </c>
      <c r="AL64" s="19">
        <v>-80.3</v>
      </c>
      <c r="AM64" s="19">
        <v>0</v>
      </c>
    </row>
    <row r="65" spans="1:39" x14ac:dyDescent="0.2">
      <c r="A65" s="22">
        <v>2005</v>
      </c>
      <c r="B65" s="21">
        <v>-970.98</v>
      </c>
      <c r="C65" s="19"/>
      <c r="D65" s="21">
        <v>7099.56</v>
      </c>
      <c r="E65" s="21">
        <v>-9241.9599999999991</v>
      </c>
      <c r="F65" s="21">
        <f t="shared" si="3"/>
        <v>-2142.3999999999987</v>
      </c>
      <c r="G65" s="19"/>
      <c r="H65" s="19"/>
      <c r="I65" s="19">
        <v>1201.29</v>
      </c>
      <c r="J65" s="19"/>
      <c r="K65" s="19"/>
      <c r="L65" s="21">
        <v>-350.11</v>
      </c>
      <c r="M65" s="19"/>
      <c r="N65" s="19"/>
      <c r="O65" s="21">
        <v>-214.95</v>
      </c>
      <c r="P65" s="19">
        <v>4.29</v>
      </c>
      <c r="Q65" s="19">
        <v>266.14</v>
      </c>
      <c r="R65" s="19"/>
      <c r="S65" s="19"/>
      <c r="T65" s="19">
        <v>1208.79</v>
      </c>
      <c r="U65" s="19"/>
      <c r="V65" s="18"/>
      <c r="W65" s="18"/>
      <c r="X65" s="23">
        <v>1208.79</v>
      </c>
      <c r="Y65" s="21">
        <v>861.04</v>
      </c>
      <c r="Z65" s="19">
        <v>42.96</v>
      </c>
      <c r="AA65" s="21">
        <v>904</v>
      </c>
      <c r="AB65" s="19">
        <v>-344.51</v>
      </c>
      <c r="AC65" s="19"/>
      <c r="AD65" s="19">
        <v>398.72</v>
      </c>
      <c r="AE65" s="19">
        <v>63.26</v>
      </c>
      <c r="AF65" s="19"/>
      <c r="AG65" s="19"/>
      <c r="AH65" s="19">
        <v>198.9</v>
      </c>
      <c r="AI65" s="19">
        <v>-11.57</v>
      </c>
      <c r="AJ65" s="19"/>
      <c r="AK65" s="19">
        <v>155.66</v>
      </c>
      <c r="AL65" s="19">
        <v>-393.47</v>
      </c>
      <c r="AM65" s="19">
        <v>0</v>
      </c>
    </row>
    <row r="66" spans="1:39" x14ac:dyDescent="0.2">
      <c r="A66" s="22">
        <v>2006</v>
      </c>
      <c r="B66" s="21">
        <v>-1118.3399999999999</v>
      </c>
      <c r="C66" s="19"/>
      <c r="D66" s="21">
        <v>8067.5</v>
      </c>
      <c r="E66" s="21">
        <v>-10810.77</v>
      </c>
      <c r="F66" s="21">
        <f t="shared" si="3"/>
        <v>-2743.2700000000004</v>
      </c>
      <c r="G66" s="19"/>
      <c r="H66" s="19"/>
      <c r="I66" s="19">
        <v>1246.25</v>
      </c>
      <c r="J66" s="19"/>
      <c r="K66" s="19"/>
      <c r="L66" s="21">
        <v>-337.6</v>
      </c>
      <c r="M66" s="19"/>
      <c r="N66" s="19"/>
      <c r="O66" s="21">
        <v>-68</v>
      </c>
      <c r="P66" s="19">
        <v>21.25</v>
      </c>
      <c r="Q66" s="19">
        <v>327.94</v>
      </c>
      <c r="R66" s="19"/>
      <c r="S66" s="19"/>
      <c r="T66" s="19">
        <v>1856.02</v>
      </c>
      <c r="U66" s="19"/>
      <c r="V66" s="18"/>
      <c r="W66" s="18"/>
      <c r="X66" s="23">
        <v>1855.59</v>
      </c>
      <c r="Y66" s="21">
        <v>1469.09</v>
      </c>
      <c r="Z66" s="19">
        <v>-98.09</v>
      </c>
      <c r="AA66" s="21">
        <v>1371</v>
      </c>
      <c r="AB66" s="19">
        <v>-493.15</v>
      </c>
      <c r="AC66" s="19"/>
      <c r="AD66" s="19">
        <v>4.42</v>
      </c>
      <c r="AE66" s="19">
        <v>233.6</v>
      </c>
      <c r="AF66" s="19"/>
      <c r="AG66" s="19"/>
      <c r="AH66" s="19">
        <v>745.16</v>
      </c>
      <c r="AI66" s="19">
        <v>-5.45</v>
      </c>
      <c r="AJ66" s="19"/>
      <c r="AK66" s="19">
        <v>293.14999999999998</v>
      </c>
      <c r="AL66" s="19">
        <v>-1030.83</v>
      </c>
      <c r="AM66" s="19">
        <v>0</v>
      </c>
    </row>
    <row r="67" spans="1:39" x14ac:dyDescent="0.2">
      <c r="A67" s="22">
        <v>2007</v>
      </c>
      <c r="B67" s="21">
        <v>-1577.88</v>
      </c>
      <c r="C67" s="19"/>
      <c r="D67" s="21">
        <v>9265.61</v>
      </c>
      <c r="E67" s="21">
        <v>-12289.62</v>
      </c>
      <c r="F67" s="21">
        <f t="shared" si="3"/>
        <v>-3024.01</v>
      </c>
      <c r="G67" s="19"/>
      <c r="H67" s="19"/>
      <c r="I67" s="19">
        <v>1400.93</v>
      </c>
      <c r="J67" s="19"/>
      <c r="K67" s="19"/>
      <c r="L67" s="21">
        <v>-284.42</v>
      </c>
      <c r="M67" s="19"/>
      <c r="N67" s="19"/>
      <c r="O67" s="21">
        <v>-850.35</v>
      </c>
      <c r="P67" s="19">
        <v>21.84</v>
      </c>
      <c r="Q67" s="19">
        <v>447.75</v>
      </c>
      <c r="R67" s="19"/>
      <c r="S67" s="19"/>
      <c r="T67" s="19">
        <v>2580.44</v>
      </c>
      <c r="U67" s="19"/>
      <c r="V67" s="18"/>
      <c r="W67" s="18"/>
      <c r="X67" s="23">
        <v>2559.27</v>
      </c>
      <c r="Y67" s="21">
        <v>1896.1</v>
      </c>
      <c r="Z67" s="19">
        <v>-262.39999999999998</v>
      </c>
      <c r="AA67" s="21">
        <v>1633.69</v>
      </c>
      <c r="AB67" s="19">
        <v>-0.39</v>
      </c>
      <c r="AC67" s="19"/>
      <c r="AD67" s="19">
        <v>25.48</v>
      </c>
      <c r="AE67" s="19">
        <v>962.51</v>
      </c>
      <c r="AF67" s="19"/>
      <c r="AG67" s="19"/>
      <c r="AH67" s="19">
        <v>-53.25</v>
      </c>
      <c r="AI67" s="19">
        <v>-8.76</v>
      </c>
      <c r="AJ67" s="19"/>
      <c r="AK67" s="19">
        <v>145.13999999999999</v>
      </c>
      <c r="AL67" s="19">
        <v>-377.07</v>
      </c>
      <c r="AM67" s="19">
        <v>0</v>
      </c>
    </row>
    <row r="68" spans="1:39" x14ac:dyDescent="0.2">
      <c r="A68" s="22">
        <v>2008</v>
      </c>
      <c r="B68" s="21">
        <v>-525.84</v>
      </c>
      <c r="C68" s="19"/>
      <c r="D68" s="21">
        <v>2437.8000000000002</v>
      </c>
      <c r="E68" s="21">
        <v>-3427.28</v>
      </c>
      <c r="F68" s="21">
        <f t="shared" si="3"/>
        <v>-989.48</v>
      </c>
      <c r="G68" s="19"/>
      <c r="H68" s="19"/>
      <c r="I68" s="19">
        <v>527.4</v>
      </c>
      <c r="J68" s="19"/>
      <c r="K68" s="19"/>
      <c r="L68" s="19">
        <v>-71.099999999999994</v>
      </c>
      <c r="M68" s="19"/>
      <c r="N68" s="19"/>
      <c r="O68" s="21">
        <v>-200.24</v>
      </c>
      <c r="P68" s="19">
        <v>4.07</v>
      </c>
      <c r="Q68" s="19">
        <v>61.6</v>
      </c>
      <c r="R68" s="19"/>
      <c r="S68" s="19"/>
      <c r="T68" s="19">
        <v>1219.54</v>
      </c>
      <c r="U68" s="19"/>
      <c r="V68" s="18"/>
      <c r="W68" s="18"/>
      <c r="X68" s="23">
        <v>1218.78</v>
      </c>
      <c r="Y68" s="21">
        <v>441.67</v>
      </c>
      <c r="Z68" s="19">
        <v>-27.67</v>
      </c>
      <c r="AA68" s="21">
        <v>414</v>
      </c>
      <c r="AB68" s="19">
        <v>295.39999999999998</v>
      </c>
      <c r="AC68" s="19"/>
      <c r="AD68" s="19">
        <v>-32.590000000000003</v>
      </c>
      <c r="AE68" s="19">
        <v>242.35</v>
      </c>
      <c r="AF68" s="19"/>
      <c r="AG68" s="19"/>
      <c r="AH68" s="19">
        <v>298.52999999999997</v>
      </c>
      <c r="AI68" s="19">
        <v>1.08</v>
      </c>
      <c r="AJ68" s="19"/>
      <c r="AK68" s="19">
        <v>79.64</v>
      </c>
      <c r="AL68" s="19">
        <v>-647.52</v>
      </c>
      <c r="AM68" s="19">
        <v>0</v>
      </c>
    </row>
    <row r="69" spans="1:39" ht="15" x14ac:dyDescent="0.2">
      <c r="A69" s="17">
        <v>2009</v>
      </c>
      <c r="B69" s="4"/>
      <c r="C69" s="4"/>
      <c r="D69" s="4"/>
      <c r="E69" s="4"/>
      <c r="F69" s="4"/>
      <c r="G69" s="4"/>
      <c r="H69" s="4"/>
      <c r="I69" s="2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x14ac:dyDescent="0.2">
      <c r="A70" s="25">
        <v>2010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x14ac:dyDescent="0.2">
      <c r="A71" s="1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x14ac:dyDescent="0.2">
      <c r="A72" s="27" t="s">
        <v>41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1:39" x14ac:dyDescent="0.2">
      <c r="A73" s="29" t="s">
        <v>42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39" x14ac:dyDescent="0.2">
      <c r="A74" s="29" t="s">
        <v>43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 x14ac:dyDescent="0.2">
      <c r="A75" s="29" t="s">
        <v>44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 x14ac:dyDescent="0.2">
      <c r="Y76" s="31"/>
    </row>
    <row r="77" spans="1:39" x14ac:dyDescent="0.2">
      <c r="Y77" s="31"/>
    </row>
    <row r="78" spans="1:39" x14ac:dyDescent="0.2">
      <c r="Y78" s="31"/>
    </row>
    <row r="79" spans="1:39" x14ac:dyDescent="0.2">
      <c r="Y79" s="31"/>
    </row>
    <row r="80" spans="1:39" x14ac:dyDescent="0.2">
      <c r="Y80" s="31"/>
    </row>
    <row r="81" spans="25:25" x14ac:dyDescent="0.2">
      <c r="Y81" s="31"/>
    </row>
    <row r="82" spans="25:25" x14ac:dyDescent="0.2">
      <c r="Y82" s="31"/>
    </row>
    <row r="83" spans="25:25" x14ac:dyDescent="0.2">
      <c r="Y83" s="31"/>
    </row>
    <row r="84" spans="25:25" x14ac:dyDescent="0.2">
      <c r="Y84" s="31"/>
    </row>
    <row r="85" spans="25:25" x14ac:dyDescent="0.2">
      <c r="Y85" s="31"/>
    </row>
  </sheetData>
  <mergeCells count="20">
    <mergeCell ref="A72:AM72"/>
    <mergeCell ref="A73:AM73"/>
    <mergeCell ref="A74:AM74"/>
    <mergeCell ref="A75:AM75"/>
    <mergeCell ref="X4:X5"/>
    <mergeCell ref="Y4:AA4"/>
    <mergeCell ref="AD4:AJ4"/>
    <mergeCell ref="AK4:AK5"/>
    <mergeCell ref="AL4:AL5"/>
    <mergeCell ref="AM4:AM5"/>
    <mergeCell ref="A1:AM1"/>
    <mergeCell ref="A2:AM2"/>
    <mergeCell ref="A4:A5"/>
    <mergeCell ref="D4:F4"/>
    <mergeCell ref="G4:I4"/>
    <mergeCell ref="J4:L4"/>
    <mergeCell ref="M4:O4"/>
    <mergeCell ref="P4:R4"/>
    <mergeCell ref="T4:T5"/>
    <mergeCell ref="U4:V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401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2019-11-29T19:56:01Z</cp:lastPrinted>
  <dcterms:created xsi:type="dcterms:W3CDTF">2019-11-29T19:54:57Z</dcterms:created>
  <dcterms:modified xsi:type="dcterms:W3CDTF">2019-11-29T20:03:31Z</dcterms:modified>
</cp:coreProperties>
</file>